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<sst xmlns="http://schemas.openxmlformats.org/spreadsheetml/2006/main" count="48" uniqueCount="48">
  <si>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</si>
  <si>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</si>
  <si>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</si>
  <si>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</si>
  <si>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</si>
  <si>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</si>
  <si>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</si>
  <si>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</si>
  <si>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</si>
  <si>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</si>
  <si>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</si>
  <si>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</si>
  <si>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</si>
  <si>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</si>
  <si>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</si>
  <si>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</si>
  <si>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</si>
  <si>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</si>
  <si>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61 ”Ordine publică şi siguranţă naţională”</t>
  </si>
  <si>
    <t>Total Cap. 61</t>
  </si>
  <si>
    <t>Cap. 67  Cultură, recreere şi religie</t>
  </si>
  <si>
    <t>Total Cap. 67</t>
  </si>
  <si>
    <t>Cap. 84 Transporturi</t>
  </si>
  <si>
    <t>Total Cap. 84</t>
  </si>
  <si>
    <t>Ensuring public safety - supraveghere video</t>
  </si>
  <si>
    <t xml:space="preserve">Developing cross-border culture: Revitalised Theatres in Satu Mare and Uzhgorod </t>
  </si>
  <si>
    <t>Lista dotărilor independente ce se achiziţionează în anul 2021 finanţate din FEN                                                    (fonduri externe nerambursabile)</t>
  </si>
  <si>
    <t>Dezvoltarea infrastructurii de transport public în municipiul Satu Mare – Crearea unui sistem de management al traficului inclusive sistem monitorizare video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</si>
  <si>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</si>
  <si>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</si>
  <si>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</si>
  <si>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</si>
  <si>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</si>
  <si>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</si>
  <si>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</si>
  <si>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</si>
  <si>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</si>
  <si>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</si>
  <si>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</si>
  <si>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</si>
  <si>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Modernizare infrastructură educațională Grădinița nr.7 - achiziție furnizare dotări produse mobilier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</si>
  <si>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</si>
  <si>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</si>
  <si>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Modernizare infrastructură educațională Grădinița nr.7 - dotări conexe: amenajare loc joacă, dotări foișor</t>
  </si>
  <si>
    <t>Dotări în cadrul proiectului - Modernizare Infrastructură Educaţională Liceul Tehnologic „Constantin Brâncuşi”</t>
  </si>
  <si>
    <t>ANEXA NR. 5A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</si>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</sst>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7" fillId="32" borderId="12" xfId="0" applyFont="1" applyFill="1" applyBorder="1" applyAlignment="1">
      <alignment horizontal="right"/>
    </xf>
    <xf numFmtId="3" fontId="7" fillId="32" borderId="12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wrapText="1"/>
    </xf>
    <xf numFmtId="3" fontId="3" fillId="32" borderId="15" xfId="0" applyFont="1" applyFill="1" applyBorder="1" applyAlignment="1">
      <alignment horizontal="right" wrapText="1"/>
    </xf>
    <xf numFmtId="3" fontId="3" fillId="32" borderId="17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right"/>
    </xf>
    <xf numFmtId="3" fontId="3" fillId="32" borderId="15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wrapText="1"/>
    </xf>
    <xf numFmtId="3" fontId="3" fillId="32" borderId="12" xfId="0" applyFont="1" applyFill="1" applyBorder="1" applyAlignment="1">
      <alignment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1" xfId="0" applyFont="1" applyFill="1" applyBorder="1" applyAlignment="1">
      <alignment horizontal="center" vertical="center" wrapText="1"/>
    </xf>
    <xf numFmtId="3" fontId="3" fillId="32" borderId="15" xfId="0" applyFont="1" applyFill="1" applyBorder="1" applyAlignment="1">
      <alignment horizontal="left" wrapText="1"/>
    </xf>
    <xf numFmtId="3" fontId="3" fillId="32" borderId="0" xfId="0" applyFont="1" applyFill="1" applyBorder="1" applyAlignment="1">
      <alignment horizontal="right" wrapText="1"/>
    </xf>
    <xf numFmtId="3" fontId="0" fillId="32" borderId="0" xfId="0" applyFill="1" applyBorder="1" applyAlignment="1">
      <alignment horizont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4" xfId="0" applyFont="1" applyFill="1" applyBorder="1" applyAlignment="1">
      <alignment horizontal="right" vertical="center"/>
    </xf>
    <xf numFmtId="3" fontId="7" fillId="32" borderId="11" xfId="0" applyFont="1" applyFill="1" applyBorder="1" applyAlignment="1">
      <alignment horizontal="right" vertical="center" wrapText="1"/>
    </xf>
    <xf numFmtId="3" fontId="3" fillId="33" borderId="13" xfId="0" applyFont="1" applyFill="1" applyBorder="1" applyAlignment="1">
      <alignment horizontal="center" vertical="center"/>
    </xf>
    <xf numFmtId="3" fontId="3" fillId="33" borderId="15" xfId="0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3" fontId="3" fillId="33" borderId="11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2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8" xfId="0" applyFont="1" applyFill="1" applyBorder="1" applyAlignment="1">
      <alignment horizontal="center"/>
    </xf>
    <xf numFmtId="3" fontId="7" fillId="32" borderId="19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3" fontId="7" fillId="32" borderId="16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left" vertical="center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22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3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6" xfId="0" applyFont="1" applyFill="1" applyBorder="1" applyAlignment="1">
      <alignment horizontal="left" vertical="center"/>
    </xf>
    <xf numFmtId="3" fontId="7" fillId="32" borderId="15" xfId="0" applyFont="1" applyFill="1" applyBorder="1" applyAlignment="1">
      <alignment horizontal="left" vertical="center"/>
    </xf>
    <xf numFmtId="3" fontId="7" fillId="32" borderId="20" xfId="0" applyFont="1" applyFill="1" applyBorder="1" applyAlignment="1">
      <alignment horizontal="left" vertical="center"/>
    </xf>
    <xf numFmtId="3" fontId="7" fillId="32" borderId="16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9525</xdr:rowOff>
    </xdr:from>
    <xdr:to>
      <xdr:col>1</xdr:col>
      <xdr:colOff>1533525</xdr:colOff>
      <xdr:row>43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194435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40</xdr:row>
      <xdr:rowOff>38100</xdr:rowOff>
    </xdr:from>
    <xdr:to>
      <xdr:col>1</xdr:col>
      <xdr:colOff>3276600</xdr:colOff>
      <xdr:row>43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1197292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40</xdr:row>
      <xdr:rowOff>28575</xdr:rowOff>
    </xdr:from>
    <xdr:to>
      <xdr:col>4</xdr:col>
      <xdr:colOff>447675</xdr:colOff>
      <xdr:row>42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1196340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40</xdr:row>
      <xdr:rowOff>38100</xdr:rowOff>
    </xdr:from>
    <xdr:to>
      <xdr:col>6</xdr:col>
      <xdr:colOff>438150</xdr:colOff>
      <xdr:row>44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119729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zoomScalePageLayoutView="0" workbookViewId="0" topLeftCell="A40">
      <selection activeCell="B46" sqref="B46:C46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62" t="s">
        <v>45</v>
      </c>
      <c r="B1" s="62"/>
      <c r="C1" s="62"/>
      <c r="D1" s="62"/>
      <c r="E1" s="62"/>
      <c r="F1" s="62"/>
      <c r="G1" s="46"/>
    </row>
    <row r="2" spans="1:7" ht="15.75">
      <c r="A2" s="63" t="s">
        <v>5</v>
      </c>
      <c r="B2" s="63"/>
      <c r="C2" s="63"/>
      <c r="D2" s="63"/>
      <c r="E2" s="63"/>
      <c r="F2" s="63"/>
      <c r="G2" s="47"/>
    </row>
    <row r="3" spans="1:7" ht="31.5" customHeight="1">
      <c r="A3" s="64" t="s">
        <v>26</v>
      </c>
      <c r="B3" s="63"/>
      <c r="C3" s="63"/>
      <c r="D3" s="63"/>
      <c r="E3" s="63"/>
      <c r="F3" s="63"/>
      <c r="G3" s="47"/>
    </row>
    <row r="4" spans="1:7" ht="16.5" thickBot="1">
      <c r="A4" s="1" t="s">
        <v>8</v>
      </c>
      <c r="B4" s="1"/>
      <c r="C4" s="1"/>
      <c r="D4" s="1"/>
      <c r="E4" s="1"/>
      <c r="F4" s="47" t="s">
        <v>9</v>
      </c>
      <c r="G4" s="47"/>
    </row>
    <row r="5" spans="1:7" ht="15.75" customHeight="1">
      <c r="A5" s="76" t="s">
        <v>0</v>
      </c>
      <c r="B5" s="67" t="s">
        <v>1</v>
      </c>
      <c r="C5" s="72" t="s">
        <v>13</v>
      </c>
      <c r="D5" s="72" t="s">
        <v>14</v>
      </c>
      <c r="E5" s="78" t="s">
        <v>4</v>
      </c>
      <c r="F5" s="65" t="s">
        <v>7</v>
      </c>
      <c r="G5" s="66"/>
    </row>
    <row r="6" spans="1:7" ht="24.75" customHeight="1">
      <c r="A6" s="77"/>
      <c r="B6" s="68"/>
      <c r="C6" s="73"/>
      <c r="D6" s="73"/>
      <c r="E6" s="79"/>
      <c r="F6" s="48" t="s">
        <v>3</v>
      </c>
      <c r="G6" s="11" t="s">
        <v>6</v>
      </c>
    </row>
    <row r="7" spans="1:7" s="3" customFormat="1" ht="15">
      <c r="A7" s="81" t="s">
        <v>10</v>
      </c>
      <c r="B7" s="82"/>
      <c r="C7" s="82"/>
      <c r="D7" s="82"/>
      <c r="E7" s="82"/>
      <c r="F7" s="82"/>
      <c r="G7" s="83"/>
    </row>
    <row r="8" spans="1:7" s="3" customFormat="1" ht="15">
      <c r="A8" s="19">
        <v>1</v>
      </c>
      <c r="B8" s="25" t="s">
        <v>28</v>
      </c>
      <c r="C8" s="26">
        <v>1</v>
      </c>
      <c r="D8" s="27">
        <v>126000</v>
      </c>
      <c r="E8" s="21">
        <f>D8*C8</f>
        <v>126000</v>
      </c>
      <c r="F8" s="21">
        <f>E8</f>
        <v>126000</v>
      </c>
      <c r="G8" s="22">
        <v>0</v>
      </c>
    </row>
    <row r="9" spans="1:11" s="3" customFormat="1" ht="15.75">
      <c r="A9" s="12"/>
      <c r="B9" s="9" t="s">
        <v>11</v>
      </c>
      <c r="C9" s="9"/>
      <c r="D9" s="9"/>
      <c r="E9" s="10">
        <f>SUM(E8:E8)</f>
        <v>126000</v>
      </c>
      <c r="F9" s="10">
        <f>SUM(F8:F8)</f>
        <v>126000</v>
      </c>
      <c r="G9" s="13">
        <f>SUM(G8:G8)</f>
        <v>0</v>
      </c>
      <c r="K9" s="50"/>
    </row>
    <row r="10" spans="1:11" s="3" customFormat="1" ht="15.75">
      <c r="A10" s="81" t="s">
        <v>18</v>
      </c>
      <c r="B10" s="90"/>
      <c r="C10" s="16"/>
      <c r="D10" s="16"/>
      <c r="E10" s="10"/>
      <c r="F10" s="10"/>
      <c r="G10" s="13"/>
      <c r="K10" s="50"/>
    </row>
    <row r="11" spans="1:11" s="3" customFormat="1" ht="15">
      <c r="A11" s="56">
        <v>1</v>
      </c>
      <c r="B11" s="57" t="s">
        <v>24</v>
      </c>
      <c r="C11" s="58">
        <v>1</v>
      </c>
      <c r="D11" s="59">
        <v>188700</v>
      </c>
      <c r="E11" s="60">
        <f>D11*C11</f>
        <v>188700</v>
      </c>
      <c r="F11" s="60">
        <f>E11</f>
        <v>188700</v>
      </c>
      <c r="G11" s="61">
        <v>0</v>
      </c>
      <c r="K11" s="50"/>
    </row>
    <row r="12" spans="1:11" s="3" customFormat="1" ht="15">
      <c r="A12" s="19"/>
      <c r="B12" s="23"/>
      <c r="C12" s="20"/>
      <c r="D12" s="24"/>
      <c r="E12" s="21"/>
      <c r="F12" s="21"/>
      <c r="G12" s="22"/>
      <c r="K12" s="50"/>
    </row>
    <row r="13" spans="1:11" s="3" customFormat="1" ht="13.5" customHeight="1">
      <c r="A13" s="12"/>
      <c r="B13" s="15" t="s">
        <v>19</v>
      </c>
      <c r="C13" s="16"/>
      <c r="D13" s="16"/>
      <c r="E13" s="10">
        <f>SUM(E11)</f>
        <v>188700</v>
      </c>
      <c r="F13" s="10">
        <f>SUM(F11)</f>
        <v>188700</v>
      </c>
      <c r="G13" s="13">
        <f>SUM(G11)</f>
        <v>0</v>
      </c>
      <c r="K13" s="51"/>
    </row>
    <row r="14" spans="1:7" s="3" customFormat="1" ht="13.5" customHeight="1">
      <c r="A14" s="69" t="s">
        <v>16</v>
      </c>
      <c r="B14" s="70"/>
      <c r="C14" s="70"/>
      <c r="D14" s="70"/>
      <c r="E14" s="70"/>
      <c r="F14" s="70"/>
      <c r="G14" s="71"/>
    </row>
    <row r="15" spans="1:7" s="3" customFormat="1" ht="29.25" customHeight="1">
      <c r="A15" s="30">
        <v>1</v>
      </c>
      <c r="B15" s="25" t="s">
        <v>34</v>
      </c>
      <c r="C15" s="26">
        <v>1</v>
      </c>
      <c r="D15" s="27">
        <v>97000</v>
      </c>
      <c r="E15" s="21">
        <f aca="true" t="shared" si="0" ref="E15:E22">D15*C15</f>
        <v>97000</v>
      </c>
      <c r="F15" s="21">
        <f aca="true" t="shared" si="1" ref="F15:F22">E15</f>
        <v>97000</v>
      </c>
      <c r="G15" s="22">
        <v>0</v>
      </c>
    </row>
    <row r="16" spans="1:7" s="3" customFormat="1" ht="32.25" customHeight="1">
      <c r="A16" s="30">
        <v>2</v>
      </c>
      <c r="B16" s="25" t="s">
        <v>35</v>
      </c>
      <c r="C16" s="26">
        <v>1</v>
      </c>
      <c r="D16" s="27">
        <v>23000</v>
      </c>
      <c r="E16" s="21">
        <f t="shared" si="0"/>
        <v>23000</v>
      </c>
      <c r="F16" s="21">
        <f t="shared" si="1"/>
        <v>23000</v>
      </c>
      <c r="G16" s="22">
        <v>0</v>
      </c>
    </row>
    <row r="17" spans="1:7" s="3" customFormat="1" ht="42.75">
      <c r="A17" s="30">
        <v>3</v>
      </c>
      <c r="B17" s="25" t="s">
        <v>36</v>
      </c>
      <c r="C17" s="26">
        <v>1</v>
      </c>
      <c r="D17" s="27">
        <v>32200</v>
      </c>
      <c r="E17" s="21">
        <f t="shared" si="0"/>
        <v>32200</v>
      </c>
      <c r="F17" s="21">
        <f t="shared" si="1"/>
        <v>32200</v>
      </c>
      <c r="G17" s="22">
        <v>0</v>
      </c>
    </row>
    <row r="18" spans="1:7" s="3" customFormat="1" ht="28.5">
      <c r="A18" s="30">
        <v>4</v>
      </c>
      <c r="B18" s="25" t="s">
        <v>37</v>
      </c>
      <c r="C18" s="26">
        <v>1</v>
      </c>
      <c r="D18" s="27">
        <v>23600</v>
      </c>
      <c r="E18" s="21">
        <f t="shared" si="0"/>
        <v>23600</v>
      </c>
      <c r="F18" s="21">
        <f t="shared" si="1"/>
        <v>23600</v>
      </c>
      <c r="G18" s="22">
        <v>0</v>
      </c>
    </row>
    <row r="19" spans="1:7" s="3" customFormat="1" ht="30.75" customHeight="1">
      <c r="A19" s="31">
        <v>5</v>
      </c>
      <c r="B19" s="25" t="s">
        <v>40</v>
      </c>
      <c r="C19" s="32">
        <v>1</v>
      </c>
      <c r="D19" s="33">
        <v>119150</v>
      </c>
      <c r="E19" s="21">
        <f t="shared" si="0"/>
        <v>119150</v>
      </c>
      <c r="F19" s="34">
        <f t="shared" si="1"/>
        <v>119150</v>
      </c>
      <c r="G19" s="22">
        <v>0</v>
      </c>
    </row>
    <row r="20" spans="1:7" s="3" customFormat="1" ht="28.5">
      <c r="A20" s="31">
        <v>6</v>
      </c>
      <c r="B20" s="25" t="s">
        <v>43</v>
      </c>
      <c r="C20" s="32">
        <v>1</v>
      </c>
      <c r="D20" s="33">
        <v>30700</v>
      </c>
      <c r="E20" s="21">
        <f t="shared" si="0"/>
        <v>30700</v>
      </c>
      <c r="F20" s="34">
        <f t="shared" si="1"/>
        <v>30700</v>
      </c>
      <c r="G20" s="22">
        <v>0</v>
      </c>
    </row>
    <row r="21" spans="1:7" s="3" customFormat="1" ht="28.5">
      <c r="A21" s="31">
        <v>7</v>
      </c>
      <c r="B21" s="25" t="s">
        <v>41</v>
      </c>
      <c r="C21" s="32">
        <v>1</v>
      </c>
      <c r="D21" s="33">
        <v>34100</v>
      </c>
      <c r="E21" s="21">
        <f t="shared" si="0"/>
        <v>34100</v>
      </c>
      <c r="F21" s="34">
        <f t="shared" si="1"/>
        <v>34100</v>
      </c>
      <c r="G21" s="22">
        <v>0</v>
      </c>
    </row>
    <row r="22" spans="1:7" s="3" customFormat="1" ht="28.5">
      <c r="A22" s="31">
        <v>8</v>
      </c>
      <c r="B22" s="25" t="s">
        <v>42</v>
      </c>
      <c r="C22" s="32">
        <v>1</v>
      </c>
      <c r="D22" s="33">
        <v>13800</v>
      </c>
      <c r="E22" s="21">
        <f t="shared" si="0"/>
        <v>13800</v>
      </c>
      <c r="F22" s="34">
        <f t="shared" si="1"/>
        <v>13800</v>
      </c>
      <c r="G22" s="22">
        <v>0</v>
      </c>
    </row>
    <row r="23" spans="1:7" s="3" customFormat="1" ht="28.5">
      <c r="A23" s="19">
        <v>9</v>
      </c>
      <c r="B23" s="49" t="s">
        <v>44</v>
      </c>
      <c r="C23" s="20">
        <v>1</v>
      </c>
      <c r="D23" s="35">
        <v>833200</v>
      </c>
      <c r="E23" s="21">
        <f>C23*D23</f>
        <v>833200</v>
      </c>
      <c r="F23" s="34">
        <f>E23</f>
        <v>833200</v>
      </c>
      <c r="G23" s="22">
        <v>0</v>
      </c>
    </row>
    <row r="24" spans="1:7" s="3" customFormat="1" ht="13.5" customHeight="1">
      <c r="A24" s="84" t="s">
        <v>17</v>
      </c>
      <c r="B24" s="85"/>
      <c r="C24" s="16"/>
      <c r="D24" s="15"/>
      <c r="E24" s="10">
        <f>SUM(E15:E23)</f>
        <v>1206750</v>
      </c>
      <c r="F24" s="10">
        <f>E24</f>
        <v>1206750</v>
      </c>
      <c r="G24" s="13">
        <f>SUM(G23:G23)</f>
        <v>0</v>
      </c>
    </row>
    <row r="25" spans="1:7" s="3" customFormat="1" ht="15">
      <c r="A25" s="69" t="s">
        <v>20</v>
      </c>
      <c r="B25" s="70"/>
      <c r="C25" s="70"/>
      <c r="D25" s="70"/>
      <c r="E25" s="70"/>
      <c r="F25" s="70"/>
      <c r="G25" s="71"/>
    </row>
    <row r="26" spans="1:7" s="3" customFormat="1" ht="28.5">
      <c r="A26" s="30">
        <v>1</v>
      </c>
      <c r="B26" s="36" t="s">
        <v>25</v>
      </c>
      <c r="C26" s="20">
        <v>1</v>
      </c>
      <c r="D26" s="35">
        <v>245400</v>
      </c>
      <c r="E26" s="21">
        <f>D26*C26</f>
        <v>245400</v>
      </c>
      <c r="F26" s="21">
        <f>E26</f>
        <v>245400</v>
      </c>
      <c r="G26" s="22">
        <v>0</v>
      </c>
    </row>
    <row r="27" spans="1:7" s="3" customFormat="1" ht="13.5" customHeight="1">
      <c r="A27" s="84" t="s">
        <v>21</v>
      </c>
      <c r="B27" s="85"/>
      <c r="C27" s="16"/>
      <c r="D27" s="15"/>
      <c r="E27" s="16">
        <f>SUM(E26)</f>
        <v>245400</v>
      </c>
      <c r="F27" s="16">
        <f>SUM(F26)</f>
        <v>245400</v>
      </c>
      <c r="G27" s="28">
        <f>SUM(G26)</f>
        <v>0</v>
      </c>
    </row>
    <row r="28" spans="1:7" s="3" customFormat="1" ht="12.75" customHeight="1">
      <c r="A28" s="69" t="s">
        <v>12</v>
      </c>
      <c r="B28" s="70"/>
      <c r="C28" s="17"/>
      <c r="D28" s="52"/>
      <c r="E28" s="53"/>
      <c r="F28" s="53"/>
      <c r="G28" s="11"/>
    </row>
    <row r="29" spans="1:7" s="3" customFormat="1" ht="25.5">
      <c r="A29" s="31">
        <v>2</v>
      </c>
      <c r="B29" s="37" t="s">
        <v>29</v>
      </c>
      <c r="C29" s="32">
        <v>1</v>
      </c>
      <c r="D29" s="38">
        <v>120000</v>
      </c>
      <c r="E29" s="39">
        <f>D29*C29</f>
        <v>120000</v>
      </c>
      <c r="F29" s="39">
        <f>E29</f>
        <v>120000</v>
      </c>
      <c r="G29" s="40">
        <v>0</v>
      </c>
    </row>
    <row r="30" spans="1:7" s="3" customFormat="1" ht="25.5">
      <c r="A30" s="31">
        <v>3</v>
      </c>
      <c r="B30" s="37" t="s">
        <v>30</v>
      </c>
      <c r="C30" s="32">
        <v>1</v>
      </c>
      <c r="D30" s="38">
        <v>17000</v>
      </c>
      <c r="E30" s="39">
        <f>D30*C30</f>
        <v>17000</v>
      </c>
      <c r="F30" s="39">
        <f>E30</f>
        <v>17000</v>
      </c>
      <c r="G30" s="40">
        <v>0</v>
      </c>
    </row>
    <row r="31" spans="1:7" s="3" customFormat="1" ht="15">
      <c r="A31" s="31">
        <v>4</v>
      </c>
      <c r="B31" s="37" t="s">
        <v>31</v>
      </c>
      <c r="C31" s="32">
        <v>1</v>
      </c>
      <c r="D31" s="38">
        <v>120000</v>
      </c>
      <c r="E31" s="39">
        <f>D31*C31</f>
        <v>120000</v>
      </c>
      <c r="F31" s="39">
        <f>E31</f>
        <v>120000</v>
      </c>
      <c r="G31" s="40">
        <v>0</v>
      </c>
    </row>
    <row r="32" spans="1:7" s="3" customFormat="1" ht="25.5">
      <c r="A32" s="31">
        <v>5</v>
      </c>
      <c r="B32" s="37" t="s">
        <v>32</v>
      </c>
      <c r="C32" s="32">
        <v>1</v>
      </c>
      <c r="D32" s="38">
        <v>14000</v>
      </c>
      <c r="E32" s="39">
        <f>D32*C32</f>
        <v>14000</v>
      </c>
      <c r="F32" s="39">
        <f>E32</f>
        <v>14000</v>
      </c>
      <c r="G32" s="40">
        <v>0</v>
      </c>
    </row>
    <row r="33" spans="1:7" s="3" customFormat="1" ht="25.5">
      <c r="A33" s="31">
        <v>6</v>
      </c>
      <c r="B33" s="37" t="s">
        <v>33</v>
      </c>
      <c r="C33" s="32">
        <v>1</v>
      </c>
      <c r="D33" s="38">
        <v>4100</v>
      </c>
      <c r="E33" s="39">
        <f>D33*C33</f>
        <v>4100</v>
      </c>
      <c r="F33" s="39">
        <f>E33</f>
        <v>4100</v>
      </c>
      <c r="G33" s="40">
        <v>0</v>
      </c>
    </row>
    <row r="34" spans="1:7" s="3" customFormat="1" ht="15">
      <c r="A34" s="88" t="s">
        <v>15</v>
      </c>
      <c r="B34" s="89"/>
      <c r="C34" s="55"/>
      <c r="D34" s="55"/>
      <c r="E34" s="18">
        <f>SUM(E29:E33)</f>
        <v>275100</v>
      </c>
      <c r="F34" s="18">
        <f>SUM(F29:F33)</f>
        <v>275100</v>
      </c>
      <c r="G34" s="29">
        <f>SUM(G29:G33)</f>
        <v>0</v>
      </c>
    </row>
    <row r="35" spans="1:7" s="3" customFormat="1" ht="15">
      <c r="A35" s="69" t="s">
        <v>22</v>
      </c>
      <c r="B35" s="70"/>
      <c r="C35" s="70"/>
      <c r="D35" s="70"/>
      <c r="E35" s="70"/>
      <c r="F35" s="70"/>
      <c r="G35" s="71"/>
    </row>
    <row r="36" spans="1:7" s="3" customFormat="1" ht="60" customHeight="1">
      <c r="A36" s="30">
        <v>1</v>
      </c>
      <c r="B36" s="41" t="s">
        <v>38</v>
      </c>
      <c r="C36" s="43">
        <v>2</v>
      </c>
      <c r="D36" s="44">
        <v>2885074</v>
      </c>
      <c r="E36" s="42">
        <f>C36*D36</f>
        <v>5770148</v>
      </c>
      <c r="F36" s="42">
        <f>E36</f>
        <v>5770148</v>
      </c>
      <c r="G36" s="45">
        <v>0</v>
      </c>
    </row>
    <row r="37" spans="1:7" s="3" customFormat="1" ht="57" customHeight="1">
      <c r="A37" s="30">
        <v>2</v>
      </c>
      <c r="B37" s="41" t="s">
        <v>39</v>
      </c>
      <c r="C37" s="43">
        <v>4</v>
      </c>
      <c r="D37" s="44">
        <v>1986890.75</v>
      </c>
      <c r="E37" s="42">
        <f>C37*D37</f>
        <v>7947563</v>
      </c>
      <c r="F37" s="42">
        <f>E37</f>
        <v>7947563</v>
      </c>
      <c r="G37" s="45">
        <v>0</v>
      </c>
    </row>
    <row r="38" spans="1:7" s="3" customFormat="1" ht="42.75">
      <c r="A38" s="30">
        <v>3</v>
      </c>
      <c r="B38" s="41" t="s">
        <v>27</v>
      </c>
      <c r="C38" s="43">
        <v>1</v>
      </c>
      <c r="D38" s="44">
        <v>1000</v>
      </c>
      <c r="E38" s="42">
        <f>C38*D38</f>
        <v>1000</v>
      </c>
      <c r="F38" s="42">
        <f>E38</f>
        <v>1000</v>
      </c>
      <c r="G38" s="45"/>
    </row>
    <row r="39" spans="1:7" s="3" customFormat="1" ht="15">
      <c r="A39" s="84" t="s">
        <v>23</v>
      </c>
      <c r="B39" s="85"/>
      <c r="C39" s="55"/>
      <c r="D39" s="55"/>
      <c r="E39" s="18">
        <f>SUM(E36:E38)</f>
        <v>13718711</v>
      </c>
      <c r="F39" s="18">
        <f>SUM(F36:F38)</f>
        <v>13718711</v>
      </c>
      <c r="G39" s="29">
        <f>SUM(G36)</f>
        <v>0</v>
      </c>
    </row>
    <row r="40" spans="1:7" ht="16.5" thickBot="1">
      <c r="A40" s="86" t="s">
        <v>2</v>
      </c>
      <c r="B40" s="87"/>
      <c r="C40" s="54"/>
      <c r="D40" s="54"/>
      <c r="E40" s="14">
        <f>E9+E13+E24+E27+E34+E39</f>
        <v>15760661</v>
      </c>
      <c r="F40" s="14">
        <f>F9+F13+F24+F27+F34+F39</f>
        <v>15760661</v>
      </c>
      <c r="G40" s="14">
        <f>G9+G13+G24+G27+G34+G39</f>
        <v>0</v>
      </c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 t="s">
        <v>46</v>
      </c>
      <c r="C46" s="1" t="s">
        <v>47</v>
      </c>
      <c r="D46" s="1"/>
      <c r="E46" s="1"/>
      <c r="F46" s="1"/>
      <c r="G46" s="1"/>
    </row>
    <row r="47" spans="2:5" ht="14.25">
      <c r="B47" s="4"/>
      <c r="C47" s="4"/>
      <c r="D47" s="4"/>
      <c r="E47" s="5"/>
    </row>
    <row r="48" spans="2:9" ht="15" customHeight="1">
      <c r="B48" s="5"/>
      <c r="C48" s="5"/>
      <c r="D48" s="5"/>
      <c r="E48" s="6"/>
      <c r="F48" s="75"/>
      <c r="G48" s="75"/>
      <c r="H48" s="75"/>
      <c r="I48" s="75"/>
    </row>
    <row r="49" spans="2:8" ht="14.25">
      <c r="B49" s="5"/>
      <c r="C49" s="5"/>
      <c r="D49" s="5"/>
      <c r="E49" s="6"/>
      <c r="F49" s="7"/>
      <c r="G49" s="7"/>
      <c r="H49" s="7"/>
    </row>
    <row r="50" spans="2:8" ht="14.25">
      <c r="B50" s="5"/>
      <c r="C50" s="5"/>
      <c r="D50" s="5"/>
      <c r="E50" s="6"/>
      <c r="F50" s="80"/>
      <c r="G50" s="80"/>
      <c r="H50" s="7"/>
    </row>
    <row r="51" spans="2:8" ht="14.25">
      <c r="B51" s="5"/>
      <c r="C51" s="5"/>
      <c r="D51" s="5"/>
      <c r="E51" s="6"/>
      <c r="F51" s="7"/>
      <c r="G51" s="7"/>
      <c r="H51" s="7"/>
    </row>
    <row r="52" spans="2:8" ht="14.25">
      <c r="B52" s="5"/>
      <c r="C52" s="5"/>
      <c r="D52" s="5"/>
      <c r="E52" s="6"/>
      <c r="F52" s="74"/>
      <c r="G52" s="74"/>
      <c r="H52" s="7"/>
    </row>
    <row r="53" spans="2:8" ht="14.25">
      <c r="B53" s="5"/>
      <c r="C53" s="5"/>
      <c r="D53" s="5"/>
      <c r="E53" s="6"/>
      <c r="F53" s="7"/>
      <c r="G53" s="7"/>
      <c r="H53" s="7"/>
    </row>
    <row r="54" spans="2:8" ht="14.25">
      <c r="B54" s="5"/>
      <c r="C54" s="5"/>
      <c r="D54" s="5"/>
      <c r="E54" s="6"/>
      <c r="F54" s="74"/>
      <c r="G54" s="74"/>
      <c r="H54" s="7"/>
    </row>
    <row r="55" spans="2:8" ht="14.25">
      <c r="B55" s="5"/>
      <c r="C55" s="5"/>
      <c r="D55" s="5"/>
      <c r="E55" s="6"/>
      <c r="F55" s="7"/>
      <c r="G55" s="7"/>
      <c r="H55" s="7"/>
    </row>
    <row r="56" spans="2:8" ht="14.25">
      <c r="B56" s="5"/>
      <c r="C56" s="5"/>
      <c r="D56" s="5"/>
      <c r="E56" s="6"/>
      <c r="F56" s="8"/>
      <c r="G56" s="8"/>
      <c r="H56" s="7"/>
    </row>
    <row r="57" spans="2:8" ht="14.25">
      <c r="B57" s="5"/>
      <c r="C57" s="5"/>
      <c r="D57" s="5"/>
      <c r="E57" s="6"/>
      <c r="F57" s="7"/>
      <c r="G57" s="7"/>
      <c r="H57" s="7"/>
    </row>
    <row r="58" spans="2:8" ht="14.25">
      <c r="B58" s="5"/>
      <c r="C58" s="5"/>
      <c r="D58" s="5"/>
      <c r="E58" s="6"/>
      <c r="F58" s="74"/>
      <c r="G58" s="74"/>
      <c r="H58" s="7"/>
    </row>
    <row r="59" spans="2:5" ht="14.25">
      <c r="B59" s="5"/>
      <c r="C59" s="5"/>
      <c r="D59" s="5"/>
      <c r="E59" s="5"/>
    </row>
    <row r="60" spans="2:5" ht="14.25">
      <c r="B60" s="5"/>
      <c r="C60" s="5"/>
      <c r="D60" s="5"/>
      <c r="E60" s="5"/>
    </row>
    <row r="61" spans="2:5" ht="14.25">
      <c r="B61" s="5"/>
      <c r="C61" s="5"/>
      <c r="D61" s="5"/>
      <c r="E61" s="5"/>
    </row>
    <row r="62" spans="2:5" ht="14.25">
      <c r="B62" s="5"/>
      <c r="C62" s="5"/>
      <c r="D62" s="5"/>
      <c r="E62" s="5"/>
    </row>
    <row r="63" spans="2:5" ht="14.25">
      <c r="B63" s="5"/>
      <c r="C63" s="5"/>
      <c r="D63" s="5"/>
      <c r="E63" s="5"/>
    </row>
  </sheetData>
  <sheetProtection/>
  <mergeCells count="25">
    <mergeCell ref="A40:B40"/>
    <mergeCell ref="A28:B28"/>
    <mergeCell ref="A34:B34"/>
    <mergeCell ref="A39:B39"/>
    <mergeCell ref="A27:B27"/>
    <mergeCell ref="D5:D6"/>
    <mergeCell ref="A10:B10"/>
    <mergeCell ref="A35:G35"/>
    <mergeCell ref="F58:G58"/>
    <mergeCell ref="F48:I48"/>
    <mergeCell ref="A5:A6"/>
    <mergeCell ref="E5:E6"/>
    <mergeCell ref="F50:G50"/>
    <mergeCell ref="A7:G7"/>
    <mergeCell ref="F52:G52"/>
    <mergeCell ref="A24:B24"/>
    <mergeCell ref="F54:G54"/>
    <mergeCell ref="A14:G14"/>
    <mergeCell ref="A1:F1"/>
    <mergeCell ref="A2:F2"/>
    <mergeCell ref="A3:F3"/>
    <mergeCell ref="F5:G5"/>
    <mergeCell ref="B5:B6"/>
    <mergeCell ref="A25:G25"/>
    <mergeCell ref="C5:C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2021-04-08T07:38:35Z</cp:lastPrinted>
  <dcterms:created xsi:type="dcterms:W3CDTF">2001-05-29T04:53:38Z</dcterms:created>
  <dcterms:modified xsi:type="dcterms:W3CDTF">2021-09-03T08:37:57Z</dcterms:modified>
  <cp:category/>
  <cp:version/>
  <cp:contentType/>
  <cp:contentStatus/>
</cp:coreProperties>
</file>