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7935" activeTab="0"/>
  </bookViews>
  <sheets>
    <sheet name="Anexa25" sheetId="1" r:id="rId1"/>
  </sheets>
  <definedNames/>
  <calcPr fullCalcOnLoad="1"/>
</workbook>
</file>

<file path=xl/sharedStrings.xml><?xml version="1.0" encoding="utf-8"?>
<sst xmlns="http://schemas.openxmlformats.org/spreadsheetml/2006/main" count="153" uniqueCount="75">
  <si>
    <t>A6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</si>
  <si>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</si>
  <si>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</si>
  <si>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</si>
  <si>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</si>
  <si>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</si>
  <si>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</si>
  <si>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</si>
  <si>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</si>
  <si>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</si>
  <si>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</si>
  <si>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</si>
  <si>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Obiectiv în derulare</t>
  </si>
  <si>
    <t>CAP. 84 TRANSPORTURI</t>
  </si>
  <si>
    <t>Obiectiv finalizat</t>
  </si>
  <si>
    <t>Asistenţă tehnică din partea proiectantului pentru Modernizări străzi de pămȃnt în municipiul Satu-Mare – Strada Depozitelor</t>
  </si>
  <si>
    <t xml:space="preserve">                                      Primar,</t>
  </si>
  <si>
    <t xml:space="preserve">Contractare asistenţa tehnica din partea proiectantului </t>
  </si>
  <si>
    <t>SERVICIUL INVESTIŢII GOSPODĂRIRE ȘI ÎNTREȚINERE</t>
  </si>
  <si>
    <t>ing. Szűcs Zsigmond</t>
  </si>
  <si>
    <r>
      <t xml:space="preserve">                                         </t>
    </r>
    <r>
      <rPr>
        <b/>
        <sz val="12"/>
        <rFont val="Arial"/>
        <family val="2"/>
      </rPr>
      <t>Kereskényi Gábor</t>
    </r>
  </si>
  <si>
    <r>
      <t xml:space="preserve">       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Șef serviciu,</t>
    </r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</si>
  <si>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</si>
  <si>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</si>
  <si>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Servicii de supervizare lucrari pentru Pod peste râul Someş - amplasament str. Ştrandului</t>
  </si>
  <si>
    <t>Contractare servicii de asistență tehnică</t>
  </si>
  <si>
    <t>Asistenţă tehnică din partea proiectantului pentru Reabilitare baza sportivă str. 24 ianuarie, nr.2 (Club sportiv școlar)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</si>
  <si>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</si>
  <si>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</si>
  <si>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Cap. 65 Învăţământ</t>
  </si>
  <si>
    <t>Cap. 70  Locuinţe, servicii şi dezvoltare publică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</si>
  <si>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</si>
  <si>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</si>
  <si>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Asistenţă tehnică din partea proiectantului pentru 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</si>
  <si>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</si>
  <si>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Servicii de dirigenţie de şantier pentru Modernizare strada Grădinarilor</t>
  </si>
  <si>
    <t xml:space="preserve">Asistenţă tehnică din partea proiectantului pentru Modernizare strada Grădinarilor </t>
  </si>
  <si>
    <t>Asistenţă tehnică din partea proiectantului pentru „Pod peste râul Someş - amplasament str. Ştrandului”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</si>
  <si>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</si>
  <si>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</si>
  <si>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</si>
  <si>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</si>
  <si>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</si>
  <si>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</si>
  <si>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</si>
  <si>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</si>
  <si>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</si>
  <si>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</si>
  <si>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</si>
  <si>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</si>
  <si>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 Modernizare parcari in cvartalul delimitat de strazile Uzinei si Independentei si baza sportiva M.I.U.</t>
  </si>
  <si>
    <t>Asistenţă tehnică din partea proiectantului pentru  Modernizare parcari aferente blocurilor nr. 2, 4, 6, 8 de pe strada Ostrovului</t>
  </si>
  <si>
    <t xml:space="preserve">Asistenţă tehnică din partea proiectantului pentru  Modernizare parcari in cvartalul din spatele blocurilor 14, 17, 18, de pe strada Ostrovului </t>
  </si>
  <si>
    <t>Asistenţă tehnică din partea proiectantului pentru  Modernizare parcari in cvartatul delimitat de str. Ganea - Bargaului - Cibinului - Codrului</t>
  </si>
  <si>
    <t>Asistenţă tehnică din partea proiectantului pentru  Modernizare parcari in cvartatul delimitat de str. Lucian Blaga- Dorna- Ganea - Codrului</t>
  </si>
  <si>
    <t>Asistenţă tehnică din partea proiectantului pentru  Modernizare parcari in cvartatul delimitat de str. Ganea - Codrului - Cibinului - Dorna</t>
  </si>
  <si>
    <t>Asistenţă tehnică din partea proiectantului pentru  Modernizare parcari in cvartatul delimitat de str. Lucian Blaga - Dorna - Ganea - Ambudului</t>
  </si>
  <si>
    <t>Asistenţă tehnică din partea proiectantului pentru  Modernizare parcari in cvartatul delimitat de str.Ganea - Dorna - Cibinului - Ambudului</t>
  </si>
  <si>
    <t>Asistenţă tehnică din partea proiectantului pentru  Modernizare parcari in cvartatul delimitat de str.Lucian Blaga - Ambudului - Ganea - Alecu Russo</t>
  </si>
  <si>
    <t>Asistenţă tehnică din partea proiectantului pentru  Modernizare parcari in cvartatul delimitat de str. Ganea - Ambudului - Fantanele - Alecu Russo</t>
  </si>
  <si>
    <t>Contractare servicii de dirigenţie de şantier</t>
  </si>
  <si>
    <t xml:space="preserve">Contractare servicii generale de consultantă în management </t>
  </si>
  <si>
    <t>Contractare Servicii de supervizare lucrari</t>
  </si>
  <si>
    <t>Obiectiv neînceput</t>
  </si>
  <si>
    <t>obiectiv neînceput</t>
  </si>
  <si>
    <t>EXECUŢIA BUGETARĂ PRIVIND INVESTIŢIILE PE ANUL 2021</t>
  </si>
  <si>
    <t>Lista reparaţiilor capitale pe anul 2021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</si>
  <si>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</si>
  <si>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</si>
  <si>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</si>
  <si>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</si>
  <si>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</si>
  <si>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Servicii de dirigenţie de şantier pentru Largire b-dul L.Blaga, între str.Dorobanților și str.Căprioarei</t>
  </si>
  <si>
    <t>Servicii generale de consultantă profesională în managementul proiectelor încheiate cu M.D.R.A.P.</t>
  </si>
  <si>
    <t>Anexa nr. 25.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</si>
</sst>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_-* #,##0\ _L_e_i_-;\-* #,##0\ _L_e_i_-;_-* &quot;-&quot;\ _L_e_i_-;_-@_-"/>
    <numFmt numFmtId="188" formatCode="_-* #,##0.00\ _L_e_i_-;\-* #,##0.00\ _L_e_i_-;_-* &quot;-&quot;??\ _L_e_i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imes New Roman CE"/>
      <family val="1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4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left" vertical="center" wrapText="1"/>
    </xf>
    <xf numFmtId="4" fontId="0" fillId="24" borderId="15" xfId="0" applyNumberFormat="1" applyFont="1" applyFill="1" applyBorder="1" applyAlignment="1">
      <alignment vertical="center" wrapText="1"/>
    </xf>
    <xf numFmtId="4" fontId="0" fillId="24" borderId="15" xfId="0" applyNumberFormat="1" applyFont="1" applyFill="1" applyBorder="1" applyAlignment="1">
      <alignment horizontal="right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left" vertical="center" wrapText="1"/>
    </xf>
    <xf numFmtId="4" fontId="0" fillId="24" borderId="18" xfId="0" applyNumberFormat="1" applyFont="1" applyFill="1" applyBorder="1" applyAlignment="1">
      <alignment horizontal="right" vertical="center" wrapText="1"/>
    </xf>
    <xf numFmtId="0" fontId="0" fillId="24" borderId="21" xfId="0" applyFont="1" applyFill="1" applyBorder="1" applyAlignment="1">
      <alignment horizontal="left" vertical="center" wrapText="1"/>
    </xf>
    <xf numFmtId="4" fontId="0" fillId="24" borderId="21" xfId="0" applyNumberFormat="1" applyFont="1" applyFill="1" applyBorder="1" applyAlignment="1">
      <alignment horizontal="right" vertical="center" wrapText="1"/>
    </xf>
    <xf numFmtId="4" fontId="0" fillId="24" borderId="21" xfId="0" applyNumberFormat="1" applyFont="1" applyFill="1" applyBorder="1" applyAlignment="1">
      <alignment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4" fontId="0" fillId="24" borderId="22" xfId="0" applyNumberFormat="1" applyFont="1" applyFill="1" applyBorder="1" applyAlignment="1">
      <alignment horizontal="right" vertical="center" wrapText="1"/>
    </xf>
    <xf numFmtId="4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left" vertical="center" wrapText="1"/>
    </xf>
    <xf numFmtId="4" fontId="0" fillId="24" borderId="26" xfId="0" applyNumberFormat="1" applyFont="1" applyFill="1" applyBorder="1" applyAlignment="1">
      <alignment horizontal="right" vertical="center" wrapText="1"/>
    </xf>
    <xf numFmtId="4" fontId="0" fillId="24" borderId="26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4" fontId="0" fillId="24" borderId="15" xfId="0" applyNumberFormat="1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center" wrapText="1"/>
    </xf>
    <xf numFmtId="4" fontId="22" fillId="26" borderId="22" xfId="0" applyNumberFormat="1" applyFont="1" applyFill="1" applyBorder="1" applyAlignment="1">
      <alignment horizontal="right" vertical="center" wrapText="1"/>
    </xf>
    <xf numFmtId="4" fontId="22" fillId="26" borderId="22" xfId="0" applyNumberFormat="1" applyFont="1" applyFill="1" applyBorder="1" applyAlignment="1">
      <alignment horizontal="right" vertical="center" wrapText="1"/>
    </xf>
    <xf numFmtId="4" fontId="22" fillId="26" borderId="27" xfId="0" applyNumberFormat="1" applyFont="1" applyFill="1" applyBorder="1" applyAlignment="1">
      <alignment horizontal="right" vertical="center" wrapText="1"/>
    </xf>
    <xf numFmtId="0" fontId="0" fillId="24" borderId="28" xfId="0" applyFont="1" applyFill="1" applyBorder="1" applyAlignment="1">
      <alignment horizontal="center" vertical="center" wrapText="1"/>
    </xf>
    <xf numFmtId="4" fontId="0" fillId="24" borderId="18" xfId="0" applyNumberFormat="1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4" fontId="23" fillId="24" borderId="15" xfId="0" applyNumberFormat="1" applyFont="1" applyFill="1" applyBorder="1" applyAlignment="1">
      <alignment horizontal="center" vertical="center"/>
    </xf>
    <xf numFmtId="4" fontId="23" fillId="24" borderId="20" xfId="0" applyNumberFormat="1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2" fillId="26" borderId="33" xfId="0" applyFont="1" applyFill="1" applyBorder="1" applyAlignment="1">
      <alignment horizontal="center" vertical="center" wrapText="1"/>
    </xf>
    <xf numFmtId="0" fontId="22" fillId="26" borderId="34" xfId="0" applyFont="1" applyFill="1" applyBorder="1" applyAlignment="1">
      <alignment horizontal="center" vertical="center" wrapText="1"/>
    </xf>
    <xf numFmtId="0" fontId="22" fillId="26" borderId="35" xfId="0" applyFont="1" applyFill="1" applyBorder="1" applyAlignment="1">
      <alignment horizontal="center" vertical="center" wrapText="1"/>
    </xf>
    <xf numFmtId="0" fontId="22" fillId="26" borderId="36" xfId="0" applyFont="1" applyFill="1" applyBorder="1" applyAlignment="1">
      <alignment horizontal="center" vertical="center" wrapText="1"/>
    </xf>
    <xf numFmtId="0" fontId="22" fillId="25" borderId="37" xfId="0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center" wrapText="1"/>
    </xf>
    <xf numFmtId="0" fontId="22" fillId="25" borderId="38" xfId="0" applyFont="1" applyFill="1" applyBorder="1" applyAlignment="1">
      <alignment horizontal="center" vertical="center" wrapText="1"/>
    </xf>
    <xf numFmtId="0" fontId="22" fillId="25" borderId="39" xfId="0" applyFont="1" applyFill="1" applyBorder="1" applyAlignment="1">
      <alignment horizontal="center" vertical="center" wrapText="1"/>
    </xf>
    <xf numFmtId="0" fontId="22" fillId="26" borderId="32" xfId="0" applyFont="1" applyFill="1" applyBorder="1" applyAlignment="1">
      <alignment horizontal="center" vertical="center" wrapText="1"/>
    </xf>
    <xf numFmtId="0" fontId="22" fillId="26" borderId="40" xfId="0" applyFont="1" applyFill="1" applyBorder="1" applyAlignment="1">
      <alignment horizontal="center" vertical="center" wrapText="1"/>
    </xf>
    <xf numFmtId="0" fontId="22" fillId="26" borderId="4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right" vertical="center"/>
    </xf>
    <xf numFmtId="0" fontId="22" fillId="24" borderId="42" xfId="0" applyFont="1" applyFill="1" applyBorder="1" applyAlignment="1">
      <alignment horizontal="right" vertical="center"/>
    </xf>
    <xf numFmtId="0" fontId="22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 wrapText="1"/>
    </xf>
    <xf numFmtId="0" fontId="22" fillId="25" borderId="43" xfId="0" applyFont="1" applyFill="1" applyBorder="1" applyAlignment="1">
      <alignment horizontal="center" vertical="center" wrapText="1"/>
    </xf>
    <xf numFmtId="0" fontId="22" fillId="25" borderId="44" xfId="0" applyFont="1" applyFill="1" applyBorder="1" applyAlignment="1">
      <alignment horizontal="center" vertical="center" wrapText="1"/>
    </xf>
    <xf numFmtId="0" fontId="22" fillId="26" borderId="45" xfId="0" applyFont="1" applyFill="1" applyBorder="1" applyAlignment="1">
      <alignment horizontal="center" vertical="center" wrapText="1"/>
    </xf>
    <xf numFmtId="0" fontId="22" fillId="26" borderId="27" xfId="0" applyFont="1" applyFill="1" applyBorder="1" applyAlignment="1">
      <alignment horizontal="center" vertical="center" wrapText="1"/>
    </xf>
    <xf numFmtId="0" fontId="22" fillId="26" borderId="4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6.8515625" style="8" customWidth="1"/>
    <col min="2" max="2" width="34.8515625" style="8" customWidth="1"/>
    <col min="3" max="3" width="15.00390625" style="8" customWidth="1"/>
    <col min="4" max="4" width="13.421875" style="8" customWidth="1"/>
    <col min="5" max="5" width="13.00390625" style="8" customWidth="1"/>
    <col min="6" max="6" width="13.28125" style="8" customWidth="1"/>
    <col min="7" max="7" width="12.140625" style="8" customWidth="1"/>
    <col min="8" max="8" width="8.57421875" style="8" customWidth="1"/>
    <col min="9" max="10" width="14.421875" style="9" customWidth="1"/>
    <col min="11" max="16384" width="9.140625" style="8" customWidth="1"/>
  </cols>
  <sheetData>
    <row r="1" spans="1:10" ht="15" customHeight="1" thickBot="1">
      <c r="A1" s="70" t="s">
        <v>18</v>
      </c>
      <c r="B1" s="70"/>
      <c r="C1" s="70"/>
      <c r="D1" s="71"/>
      <c r="E1" s="71"/>
      <c r="F1" s="71"/>
      <c r="G1" s="7"/>
      <c r="H1" s="7"/>
      <c r="I1" s="11" t="s">
        <v>74</v>
      </c>
      <c r="J1" s="7"/>
    </row>
    <row r="2" spans="1:6" ht="12.75" customHeight="1">
      <c r="A2" s="70"/>
      <c r="B2" s="70"/>
      <c r="C2" s="70"/>
      <c r="D2" s="71"/>
      <c r="E2" s="71"/>
      <c r="F2" s="71"/>
    </row>
    <row r="3" spans="9:10" ht="12.75">
      <c r="I3" s="10"/>
      <c r="J3" s="10"/>
    </row>
    <row r="4" spans="1:10" ht="18">
      <c r="A4" s="72" t="s">
        <v>65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8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37.5" customHeight="1" thickBot="1">
      <c r="A6" s="73" t="s">
        <v>66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3.5" hidden="1" thickBot="1">
      <c r="A7" s="1" t="s">
        <v>0</v>
      </c>
      <c r="B7" s="2"/>
      <c r="C7" s="3"/>
      <c r="D7" s="3"/>
      <c r="E7" s="3"/>
      <c r="F7" s="3"/>
      <c r="G7" s="3"/>
      <c r="H7" s="68"/>
      <c r="I7" s="68"/>
      <c r="J7" s="69"/>
    </row>
    <row r="8" spans="1:10" ht="27.75" customHeight="1">
      <c r="A8" s="74" t="s">
        <v>1</v>
      </c>
      <c r="B8" s="61" t="s">
        <v>2</v>
      </c>
      <c r="C8" s="61" t="s">
        <v>3</v>
      </c>
      <c r="D8" s="61" t="s">
        <v>4</v>
      </c>
      <c r="E8" s="61" t="s">
        <v>5</v>
      </c>
      <c r="F8" s="61"/>
      <c r="G8" s="61"/>
      <c r="H8" s="61"/>
      <c r="I8" s="61" t="s">
        <v>6</v>
      </c>
      <c r="J8" s="63" t="s">
        <v>7</v>
      </c>
    </row>
    <row r="9" spans="1:10" ht="37.5" customHeight="1" thickBot="1">
      <c r="A9" s="75"/>
      <c r="B9" s="62"/>
      <c r="C9" s="62"/>
      <c r="D9" s="62"/>
      <c r="E9" s="41" t="s">
        <v>8</v>
      </c>
      <c r="F9" s="41" t="s">
        <v>9</v>
      </c>
      <c r="G9" s="41" t="s">
        <v>10</v>
      </c>
      <c r="H9" s="41" t="s">
        <v>11</v>
      </c>
      <c r="I9" s="62"/>
      <c r="J9" s="64"/>
    </row>
    <row r="10" spans="1:10" ht="19.5" customHeight="1" thickBot="1">
      <c r="A10" s="57" t="s">
        <v>29</v>
      </c>
      <c r="B10" s="58"/>
      <c r="C10" s="42">
        <f aca="true" t="shared" si="0" ref="C10:H10">C11+C12+C13+C14+C15</f>
        <v>146000</v>
      </c>
      <c r="D10" s="42">
        <f t="shared" si="0"/>
        <v>156000</v>
      </c>
      <c r="E10" s="42">
        <f t="shared" si="0"/>
        <v>3570</v>
      </c>
      <c r="F10" s="42">
        <f t="shared" si="0"/>
        <v>3570</v>
      </c>
      <c r="G10" s="42">
        <f t="shared" si="0"/>
        <v>0</v>
      </c>
      <c r="H10" s="42">
        <f t="shared" si="0"/>
        <v>0</v>
      </c>
      <c r="I10" s="59"/>
      <c r="J10" s="60"/>
    </row>
    <row r="11" spans="1:10" ht="50.25" customHeight="1" thickBot="1">
      <c r="A11" s="32">
        <v>1</v>
      </c>
      <c r="B11" s="29" t="s">
        <v>26</v>
      </c>
      <c r="C11" s="30">
        <v>4000</v>
      </c>
      <c r="D11" s="30">
        <v>4000</v>
      </c>
      <c r="E11" s="31">
        <f>F11+G11+H11</f>
        <v>3570</v>
      </c>
      <c r="F11" s="31">
        <v>3570</v>
      </c>
      <c r="G11" s="31">
        <v>0</v>
      </c>
      <c r="H11" s="31">
        <v>0</v>
      </c>
      <c r="I11" s="33" t="s">
        <v>17</v>
      </c>
      <c r="J11" s="34" t="s">
        <v>12</v>
      </c>
    </row>
    <row r="12" spans="1:10" ht="51.75" thickBot="1">
      <c r="A12" s="32">
        <v>2</v>
      </c>
      <c r="B12" s="29" t="s">
        <v>27</v>
      </c>
      <c r="C12" s="30">
        <v>43000</v>
      </c>
      <c r="D12" s="30">
        <v>48000</v>
      </c>
      <c r="E12" s="38">
        <f>F12+G12+H12</f>
        <v>0</v>
      </c>
      <c r="F12" s="31">
        <v>0</v>
      </c>
      <c r="G12" s="31">
        <v>0</v>
      </c>
      <c r="H12" s="31">
        <v>0</v>
      </c>
      <c r="I12" s="33" t="s">
        <v>60</v>
      </c>
      <c r="J12" s="34" t="s">
        <v>12</v>
      </c>
    </row>
    <row r="13" spans="1:10" ht="64.5" thickBot="1">
      <c r="A13" s="32">
        <v>3</v>
      </c>
      <c r="B13" s="36" t="s">
        <v>28</v>
      </c>
      <c r="C13" s="37">
        <v>40000</v>
      </c>
      <c r="D13" s="37">
        <v>45000</v>
      </c>
      <c r="E13" s="40">
        <f>F13+G13+H13</f>
        <v>0</v>
      </c>
      <c r="F13" s="38">
        <v>0</v>
      </c>
      <c r="G13" s="38">
        <v>0</v>
      </c>
      <c r="H13" s="38">
        <v>0</v>
      </c>
      <c r="I13" s="39" t="s">
        <v>17</v>
      </c>
      <c r="J13" s="34" t="s">
        <v>12</v>
      </c>
    </row>
    <row r="14" spans="1:10" ht="51.75" thickBot="1">
      <c r="A14" s="32">
        <v>4</v>
      </c>
      <c r="B14" s="14" t="s">
        <v>67</v>
      </c>
      <c r="C14" s="16">
        <v>39000</v>
      </c>
      <c r="D14" s="16">
        <v>39000</v>
      </c>
      <c r="E14" s="40">
        <f>F14+G14+H14</f>
        <v>0</v>
      </c>
      <c r="F14" s="40">
        <v>0</v>
      </c>
      <c r="G14" s="40">
        <v>0</v>
      </c>
      <c r="H14" s="40">
        <v>0</v>
      </c>
      <c r="I14" s="17" t="s">
        <v>60</v>
      </c>
      <c r="J14" s="35" t="s">
        <v>64</v>
      </c>
    </row>
    <row r="15" spans="1:10" ht="64.5" thickBot="1">
      <c r="A15" s="32">
        <v>5</v>
      </c>
      <c r="B15" s="14" t="s">
        <v>68</v>
      </c>
      <c r="C15" s="16">
        <v>20000</v>
      </c>
      <c r="D15" s="16">
        <v>20000</v>
      </c>
      <c r="E15" s="40">
        <f>F15+G15+H15</f>
        <v>0</v>
      </c>
      <c r="F15" s="40">
        <v>0</v>
      </c>
      <c r="G15" s="40">
        <v>0</v>
      </c>
      <c r="H15" s="40">
        <v>0</v>
      </c>
      <c r="I15" s="17" t="s">
        <v>17</v>
      </c>
      <c r="J15" s="35" t="s">
        <v>64</v>
      </c>
    </row>
    <row r="16" spans="1:10" ht="29.25" customHeight="1" thickBot="1">
      <c r="A16" s="65" t="s">
        <v>30</v>
      </c>
      <c r="B16" s="66"/>
      <c r="C16" s="43">
        <f aca="true" t="shared" si="1" ref="C16:H16">C17+C18+C19+C20</f>
        <v>23000</v>
      </c>
      <c r="D16" s="43">
        <f t="shared" si="1"/>
        <v>23000</v>
      </c>
      <c r="E16" s="43">
        <f t="shared" si="1"/>
        <v>2380</v>
      </c>
      <c r="F16" s="43">
        <f t="shared" si="1"/>
        <v>2380</v>
      </c>
      <c r="G16" s="43">
        <f t="shared" si="1"/>
        <v>0</v>
      </c>
      <c r="H16" s="43">
        <f t="shared" si="1"/>
        <v>0</v>
      </c>
      <c r="I16" s="67"/>
      <c r="J16" s="60"/>
    </row>
    <row r="17" spans="1:10" ht="51.75" thickBot="1">
      <c r="A17" s="32">
        <v>6</v>
      </c>
      <c r="B17" s="29" t="s">
        <v>31</v>
      </c>
      <c r="C17" s="30">
        <v>8000</v>
      </c>
      <c r="D17" s="30">
        <v>8000</v>
      </c>
      <c r="E17" s="30">
        <f>F17+G17+H17</f>
        <v>0</v>
      </c>
      <c r="F17" s="30">
        <v>0</v>
      </c>
      <c r="G17" s="30">
        <v>0</v>
      </c>
      <c r="H17" s="30">
        <v>0</v>
      </c>
      <c r="I17" s="33" t="s">
        <v>60</v>
      </c>
      <c r="J17" s="34" t="s">
        <v>64</v>
      </c>
    </row>
    <row r="18" spans="1:10" ht="64.5" thickBot="1">
      <c r="A18" s="32">
        <v>7</v>
      </c>
      <c r="B18" s="29" t="s">
        <v>32</v>
      </c>
      <c r="C18" s="30">
        <v>10000</v>
      </c>
      <c r="D18" s="30">
        <v>10000</v>
      </c>
      <c r="E18" s="30">
        <f>F18+G18+H18</f>
        <v>0</v>
      </c>
      <c r="F18" s="30">
        <v>0</v>
      </c>
      <c r="G18" s="30">
        <v>0</v>
      </c>
      <c r="H18" s="30">
        <v>0</v>
      </c>
      <c r="I18" s="33" t="s">
        <v>17</v>
      </c>
      <c r="J18" s="34" t="s">
        <v>12</v>
      </c>
    </row>
    <row r="19" spans="1:10" ht="64.5" thickBot="1">
      <c r="A19" s="32">
        <v>8</v>
      </c>
      <c r="B19" s="29" t="s">
        <v>33</v>
      </c>
      <c r="C19" s="30">
        <v>2500</v>
      </c>
      <c r="D19" s="30">
        <v>2500</v>
      </c>
      <c r="E19" s="30">
        <f>F19+G19+H19</f>
        <v>0</v>
      </c>
      <c r="F19" s="30">
        <v>0</v>
      </c>
      <c r="G19" s="30">
        <v>0</v>
      </c>
      <c r="H19" s="30">
        <v>0</v>
      </c>
      <c r="I19" s="33" t="s">
        <v>17</v>
      </c>
      <c r="J19" s="34" t="s">
        <v>12</v>
      </c>
    </row>
    <row r="20" spans="1:10" ht="77.25" thickBot="1">
      <c r="A20" s="32">
        <v>9</v>
      </c>
      <c r="B20" s="29" t="s">
        <v>34</v>
      </c>
      <c r="C20" s="30">
        <v>2500</v>
      </c>
      <c r="D20" s="30">
        <v>2500</v>
      </c>
      <c r="E20" s="30">
        <f>F20+G20+H20</f>
        <v>2380</v>
      </c>
      <c r="F20" s="30">
        <v>2380</v>
      </c>
      <c r="G20" s="30">
        <v>0</v>
      </c>
      <c r="H20" s="30">
        <v>0</v>
      </c>
      <c r="I20" s="33" t="s">
        <v>17</v>
      </c>
      <c r="J20" s="34" t="s">
        <v>12</v>
      </c>
    </row>
    <row r="21" spans="1:10" ht="19.5" customHeight="1" thickBot="1">
      <c r="A21" s="76" t="s">
        <v>13</v>
      </c>
      <c r="B21" s="77"/>
      <c r="C21" s="44">
        <f aca="true" t="shared" si="2" ref="C21:H21">SUM(C22:C55)</f>
        <v>3150000</v>
      </c>
      <c r="D21" s="44">
        <f t="shared" si="2"/>
        <v>3301400</v>
      </c>
      <c r="E21" s="44">
        <f t="shared" si="2"/>
        <v>1547880.53</v>
      </c>
      <c r="F21" s="44">
        <f t="shared" si="2"/>
        <v>1547880.53</v>
      </c>
      <c r="G21" s="44">
        <f t="shared" si="2"/>
        <v>0</v>
      </c>
      <c r="H21" s="44">
        <f t="shared" si="2"/>
        <v>0</v>
      </c>
      <c r="I21" s="77"/>
      <c r="J21" s="78"/>
    </row>
    <row r="22" spans="1:10" ht="51">
      <c r="A22" s="13">
        <v>10</v>
      </c>
      <c r="B22" s="25" t="s">
        <v>35</v>
      </c>
      <c r="C22" s="26">
        <v>1000</v>
      </c>
      <c r="D22" s="27">
        <v>55000</v>
      </c>
      <c r="E22" s="16">
        <f>F22+G22+H22</f>
        <v>0</v>
      </c>
      <c r="F22" s="16">
        <v>0</v>
      </c>
      <c r="G22" s="26">
        <v>0</v>
      </c>
      <c r="H22" s="26">
        <v>0</v>
      </c>
      <c r="I22" s="28" t="s">
        <v>60</v>
      </c>
      <c r="J22" s="20" t="s">
        <v>12</v>
      </c>
    </row>
    <row r="23" spans="1:10" ht="63.75">
      <c r="A23" s="19">
        <v>11</v>
      </c>
      <c r="B23" s="14" t="s">
        <v>22</v>
      </c>
      <c r="C23" s="16">
        <v>2000</v>
      </c>
      <c r="D23" s="16">
        <v>2000</v>
      </c>
      <c r="E23" s="16">
        <f aca="true" t="shared" si="3" ref="E23:E55">F23+G23+H23</f>
        <v>0</v>
      </c>
      <c r="F23" s="16">
        <v>0</v>
      </c>
      <c r="G23" s="16">
        <v>0</v>
      </c>
      <c r="H23" s="16">
        <v>0</v>
      </c>
      <c r="I23" s="17" t="s">
        <v>60</v>
      </c>
      <c r="J23" s="20" t="s">
        <v>14</v>
      </c>
    </row>
    <row r="24" spans="1:10" ht="79.5" customHeight="1">
      <c r="A24" s="13">
        <v>12</v>
      </c>
      <c r="B24" s="14" t="s">
        <v>23</v>
      </c>
      <c r="C24" s="16">
        <v>2000</v>
      </c>
      <c r="D24" s="16">
        <v>2000</v>
      </c>
      <c r="E24" s="16">
        <f t="shared" si="3"/>
        <v>1009.51</v>
      </c>
      <c r="F24" s="16">
        <v>1009.51</v>
      </c>
      <c r="G24" s="16">
        <v>0</v>
      </c>
      <c r="H24" s="16">
        <v>0</v>
      </c>
      <c r="I24" s="17" t="s">
        <v>17</v>
      </c>
      <c r="J24" s="20" t="s">
        <v>14</v>
      </c>
    </row>
    <row r="25" spans="1:10" ht="63.75">
      <c r="A25" s="19">
        <v>13</v>
      </c>
      <c r="B25" s="14" t="s">
        <v>36</v>
      </c>
      <c r="C25" s="16">
        <v>1000</v>
      </c>
      <c r="D25" s="16">
        <v>12000</v>
      </c>
      <c r="E25" s="16">
        <f t="shared" si="3"/>
        <v>0</v>
      </c>
      <c r="F25" s="16">
        <v>0</v>
      </c>
      <c r="G25" s="16">
        <v>0</v>
      </c>
      <c r="H25" s="16">
        <v>0</v>
      </c>
      <c r="I25" s="17" t="s">
        <v>17</v>
      </c>
      <c r="J25" s="20" t="s">
        <v>12</v>
      </c>
    </row>
    <row r="26" spans="1:10" ht="63.75">
      <c r="A26" s="13">
        <v>14</v>
      </c>
      <c r="B26" s="14" t="s">
        <v>15</v>
      </c>
      <c r="C26" s="16">
        <v>1000</v>
      </c>
      <c r="D26" s="16">
        <v>1000</v>
      </c>
      <c r="E26" s="16">
        <f t="shared" si="3"/>
        <v>0</v>
      </c>
      <c r="F26" s="16">
        <v>0</v>
      </c>
      <c r="G26" s="16">
        <v>0</v>
      </c>
      <c r="H26" s="16">
        <v>0</v>
      </c>
      <c r="I26" s="17" t="s">
        <v>17</v>
      </c>
      <c r="J26" s="20" t="s">
        <v>63</v>
      </c>
    </row>
    <row r="27" spans="1:10" ht="63.75">
      <c r="A27" s="19">
        <v>15</v>
      </c>
      <c r="B27" s="14" t="s">
        <v>37</v>
      </c>
      <c r="C27" s="16">
        <v>46500</v>
      </c>
      <c r="D27" s="16">
        <v>46500</v>
      </c>
      <c r="E27" s="16">
        <f t="shared" si="3"/>
        <v>0</v>
      </c>
      <c r="F27" s="16">
        <v>0</v>
      </c>
      <c r="G27" s="16">
        <v>0</v>
      </c>
      <c r="H27" s="16">
        <v>0</v>
      </c>
      <c r="I27" s="17" t="s">
        <v>17</v>
      </c>
      <c r="J27" s="20" t="s">
        <v>12</v>
      </c>
    </row>
    <row r="28" spans="1:10" ht="51">
      <c r="A28" s="13">
        <v>16</v>
      </c>
      <c r="B28" s="14" t="s">
        <v>73</v>
      </c>
      <c r="C28" s="16">
        <v>85500</v>
      </c>
      <c r="D28" s="16">
        <v>85500</v>
      </c>
      <c r="E28" s="16">
        <f t="shared" si="3"/>
        <v>67500</v>
      </c>
      <c r="F28" s="16">
        <v>67500</v>
      </c>
      <c r="G28" s="16">
        <v>0</v>
      </c>
      <c r="H28" s="16">
        <v>0</v>
      </c>
      <c r="I28" s="17" t="s">
        <v>61</v>
      </c>
      <c r="J28" s="20" t="s">
        <v>12</v>
      </c>
    </row>
    <row r="29" spans="1:10" ht="51">
      <c r="A29" s="19">
        <v>17</v>
      </c>
      <c r="B29" s="14" t="s">
        <v>24</v>
      </c>
      <c r="C29" s="16">
        <v>2985000</v>
      </c>
      <c r="D29" s="16">
        <v>2985000</v>
      </c>
      <c r="E29" s="16">
        <f t="shared" si="3"/>
        <v>1408878.67</v>
      </c>
      <c r="F29" s="16">
        <v>1408878.67</v>
      </c>
      <c r="G29" s="16">
        <v>0</v>
      </c>
      <c r="H29" s="16">
        <v>0</v>
      </c>
      <c r="I29" s="17" t="s">
        <v>62</v>
      </c>
      <c r="J29" s="20" t="s">
        <v>12</v>
      </c>
    </row>
    <row r="30" spans="1:10" ht="63.75">
      <c r="A30" s="13">
        <v>18</v>
      </c>
      <c r="B30" s="14" t="s">
        <v>69</v>
      </c>
      <c r="C30" s="16">
        <v>1000</v>
      </c>
      <c r="D30" s="16">
        <v>1000</v>
      </c>
      <c r="E30" s="16">
        <f t="shared" si="3"/>
        <v>0</v>
      </c>
      <c r="F30" s="16">
        <v>0</v>
      </c>
      <c r="G30" s="16">
        <v>0</v>
      </c>
      <c r="H30" s="16">
        <v>0</v>
      </c>
      <c r="I30" s="17" t="s">
        <v>17</v>
      </c>
      <c r="J30" s="18" t="s">
        <v>12</v>
      </c>
    </row>
    <row r="31" spans="1:10" ht="51">
      <c r="A31" s="19">
        <v>19</v>
      </c>
      <c r="B31" s="14" t="s">
        <v>70</v>
      </c>
      <c r="C31" s="16">
        <v>1000</v>
      </c>
      <c r="D31" s="16">
        <v>1000</v>
      </c>
      <c r="E31" s="16">
        <f t="shared" si="3"/>
        <v>0</v>
      </c>
      <c r="F31" s="16">
        <v>0</v>
      </c>
      <c r="G31" s="16">
        <v>0</v>
      </c>
      <c r="H31" s="16">
        <v>0</v>
      </c>
      <c r="I31" s="17" t="s">
        <v>60</v>
      </c>
      <c r="J31" s="18" t="s">
        <v>12</v>
      </c>
    </row>
    <row r="32" spans="1:10" ht="63.75">
      <c r="A32" s="13">
        <v>20</v>
      </c>
      <c r="B32" s="14" t="s">
        <v>38</v>
      </c>
      <c r="C32" s="16">
        <v>1000</v>
      </c>
      <c r="D32" s="16">
        <v>9000</v>
      </c>
      <c r="E32" s="16">
        <f t="shared" si="3"/>
        <v>8939.82</v>
      </c>
      <c r="F32" s="16">
        <v>8939.82</v>
      </c>
      <c r="G32" s="16">
        <v>0</v>
      </c>
      <c r="H32" s="16">
        <v>0</v>
      </c>
      <c r="I32" s="17" t="s">
        <v>60</v>
      </c>
      <c r="J32" s="18" t="s">
        <v>14</v>
      </c>
    </row>
    <row r="33" spans="1:10" ht="51">
      <c r="A33" s="19">
        <v>21</v>
      </c>
      <c r="B33" s="14" t="s">
        <v>39</v>
      </c>
      <c r="C33" s="16">
        <v>1000</v>
      </c>
      <c r="D33" s="16">
        <v>1000</v>
      </c>
      <c r="E33" s="16">
        <f t="shared" si="3"/>
        <v>0</v>
      </c>
      <c r="F33" s="16">
        <v>0</v>
      </c>
      <c r="G33" s="16">
        <v>0</v>
      </c>
      <c r="H33" s="16">
        <v>0</v>
      </c>
      <c r="I33" s="17" t="s">
        <v>60</v>
      </c>
      <c r="J33" s="18" t="s">
        <v>12</v>
      </c>
    </row>
    <row r="34" spans="1:10" ht="51">
      <c r="A34" s="13">
        <v>22</v>
      </c>
      <c r="B34" s="14" t="s">
        <v>40</v>
      </c>
      <c r="C34" s="16">
        <v>1000</v>
      </c>
      <c r="D34" s="16">
        <v>1000</v>
      </c>
      <c r="E34" s="16">
        <f t="shared" si="3"/>
        <v>0</v>
      </c>
      <c r="F34" s="16">
        <v>0</v>
      </c>
      <c r="G34" s="16">
        <v>0</v>
      </c>
      <c r="H34" s="16">
        <v>0</v>
      </c>
      <c r="I34" s="17" t="s">
        <v>60</v>
      </c>
      <c r="J34" s="18" t="s">
        <v>12</v>
      </c>
    </row>
    <row r="35" spans="1:10" ht="51">
      <c r="A35" s="19">
        <v>23</v>
      </c>
      <c r="B35" s="14" t="s">
        <v>41</v>
      </c>
      <c r="C35" s="15">
        <v>1000</v>
      </c>
      <c r="D35" s="15">
        <v>1000</v>
      </c>
      <c r="E35" s="16">
        <f t="shared" si="3"/>
        <v>0</v>
      </c>
      <c r="F35" s="16">
        <v>0</v>
      </c>
      <c r="G35" s="16">
        <v>0</v>
      </c>
      <c r="H35" s="16">
        <v>0</v>
      </c>
      <c r="I35" s="17" t="s">
        <v>60</v>
      </c>
      <c r="J35" s="18" t="s">
        <v>12</v>
      </c>
    </row>
    <row r="36" spans="1:10" ht="51" customHeight="1">
      <c r="A36" s="13">
        <v>24</v>
      </c>
      <c r="B36" s="14" t="s">
        <v>42</v>
      </c>
      <c r="C36" s="15">
        <v>1000</v>
      </c>
      <c r="D36" s="15">
        <v>13000</v>
      </c>
      <c r="E36" s="16">
        <f t="shared" si="3"/>
        <v>12738.08</v>
      </c>
      <c r="F36" s="16">
        <v>12738.08</v>
      </c>
      <c r="G36" s="16">
        <v>0</v>
      </c>
      <c r="H36" s="16">
        <v>0</v>
      </c>
      <c r="I36" s="17" t="s">
        <v>60</v>
      </c>
      <c r="J36" s="18" t="s">
        <v>14</v>
      </c>
    </row>
    <row r="37" spans="1:10" ht="54" customHeight="1">
      <c r="A37" s="19">
        <v>25</v>
      </c>
      <c r="B37" s="14" t="s">
        <v>43</v>
      </c>
      <c r="C37" s="15">
        <v>1000</v>
      </c>
      <c r="D37" s="15">
        <v>14000</v>
      </c>
      <c r="E37" s="16">
        <f t="shared" si="3"/>
        <v>10224.74</v>
      </c>
      <c r="F37" s="16">
        <v>10224.74</v>
      </c>
      <c r="G37" s="16">
        <v>0</v>
      </c>
      <c r="H37" s="16">
        <v>0</v>
      </c>
      <c r="I37" s="17" t="s">
        <v>60</v>
      </c>
      <c r="J37" s="18" t="s">
        <v>14</v>
      </c>
    </row>
    <row r="38" spans="1:10" ht="51">
      <c r="A38" s="13">
        <v>26</v>
      </c>
      <c r="B38" s="14" t="s">
        <v>44</v>
      </c>
      <c r="C38" s="15">
        <v>1000</v>
      </c>
      <c r="D38" s="15">
        <v>13000</v>
      </c>
      <c r="E38" s="16">
        <f t="shared" si="3"/>
        <v>0</v>
      </c>
      <c r="F38" s="16">
        <v>0</v>
      </c>
      <c r="G38" s="16">
        <v>0</v>
      </c>
      <c r="H38" s="16">
        <v>0</v>
      </c>
      <c r="I38" s="17" t="s">
        <v>60</v>
      </c>
      <c r="J38" s="18" t="s">
        <v>12</v>
      </c>
    </row>
    <row r="39" spans="1:10" ht="51">
      <c r="A39" s="19">
        <v>27</v>
      </c>
      <c r="B39" s="14" t="s">
        <v>45</v>
      </c>
      <c r="C39" s="15">
        <v>1000</v>
      </c>
      <c r="D39" s="15">
        <v>1000</v>
      </c>
      <c r="E39" s="16">
        <f t="shared" si="3"/>
        <v>0</v>
      </c>
      <c r="F39" s="16">
        <v>0</v>
      </c>
      <c r="G39" s="16">
        <v>0</v>
      </c>
      <c r="H39" s="16">
        <v>0</v>
      </c>
      <c r="I39" s="17" t="s">
        <v>60</v>
      </c>
      <c r="J39" s="18" t="s">
        <v>12</v>
      </c>
    </row>
    <row r="40" spans="1:10" ht="51">
      <c r="A40" s="13">
        <v>28</v>
      </c>
      <c r="B40" s="14" t="s">
        <v>46</v>
      </c>
      <c r="C40" s="15">
        <v>1000</v>
      </c>
      <c r="D40" s="15">
        <v>9000</v>
      </c>
      <c r="E40" s="16">
        <f t="shared" si="3"/>
        <v>8846.4</v>
      </c>
      <c r="F40" s="16">
        <v>8846.4</v>
      </c>
      <c r="G40" s="16">
        <v>0</v>
      </c>
      <c r="H40" s="16">
        <v>0</v>
      </c>
      <c r="I40" s="17" t="s">
        <v>60</v>
      </c>
      <c r="J40" s="18" t="s">
        <v>14</v>
      </c>
    </row>
    <row r="41" spans="1:10" ht="51">
      <c r="A41" s="19">
        <v>29</v>
      </c>
      <c r="B41" s="14" t="s">
        <v>47</v>
      </c>
      <c r="C41" s="15">
        <v>1000</v>
      </c>
      <c r="D41" s="15">
        <v>12000</v>
      </c>
      <c r="E41" s="16">
        <f t="shared" si="3"/>
        <v>11742.25</v>
      </c>
      <c r="F41" s="16">
        <v>11742.25</v>
      </c>
      <c r="G41" s="16">
        <v>0</v>
      </c>
      <c r="H41" s="16">
        <v>0</v>
      </c>
      <c r="I41" s="17" t="s">
        <v>60</v>
      </c>
      <c r="J41" s="18" t="s">
        <v>14</v>
      </c>
    </row>
    <row r="42" spans="1:10" ht="51">
      <c r="A42" s="13">
        <v>30</v>
      </c>
      <c r="B42" s="14" t="s">
        <v>48</v>
      </c>
      <c r="C42" s="15">
        <v>1000</v>
      </c>
      <c r="D42" s="15">
        <v>1000</v>
      </c>
      <c r="E42" s="16">
        <f t="shared" si="3"/>
        <v>0</v>
      </c>
      <c r="F42" s="16">
        <v>0</v>
      </c>
      <c r="G42" s="16">
        <v>0</v>
      </c>
      <c r="H42" s="16">
        <v>0</v>
      </c>
      <c r="I42" s="17" t="s">
        <v>60</v>
      </c>
      <c r="J42" s="18" t="s">
        <v>12</v>
      </c>
    </row>
    <row r="43" spans="1:10" ht="51">
      <c r="A43" s="19">
        <v>31</v>
      </c>
      <c r="B43" s="14" t="s">
        <v>71</v>
      </c>
      <c r="C43" s="15">
        <v>1000</v>
      </c>
      <c r="D43" s="16">
        <v>1000</v>
      </c>
      <c r="E43" s="16">
        <f t="shared" si="3"/>
        <v>0</v>
      </c>
      <c r="F43" s="16">
        <v>0</v>
      </c>
      <c r="G43" s="16">
        <v>0</v>
      </c>
      <c r="H43" s="16">
        <v>0</v>
      </c>
      <c r="I43" s="17" t="s">
        <v>60</v>
      </c>
      <c r="J43" s="18" t="s">
        <v>12</v>
      </c>
    </row>
    <row r="44" spans="1:10" ht="51">
      <c r="A44" s="13">
        <v>32</v>
      </c>
      <c r="B44" s="14" t="s">
        <v>72</v>
      </c>
      <c r="C44" s="15">
        <v>1000</v>
      </c>
      <c r="D44" s="16">
        <v>1000</v>
      </c>
      <c r="E44" s="16">
        <f t="shared" si="3"/>
        <v>0</v>
      </c>
      <c r="F44" s="16">
        <v>0</v>
      </c>
      <c r="G44" s="16">
        <v>0</v>
      </c>
      <c r="H44" s="16">
        <v>0</v>
      </c>
      <c r="I44" s="17" t="s">
        <v>60</v>
      </c>
      <c r="J44" s="18" t="s">
        <v>63</v>
      </c>
    </row>
    <row r="45" spans="1:10" ht="66.75" customHeight="1">
      <c r="A45" s="19">
        <v>33</v>
      </c>
      <c r="B45" s="21" t="s">
        <v>49</v>
      </c>
      <c r="C45" s="15">
        <v>1000</v>
      </c>
      <c r="D45" s="15">
        <v>4000</v>
      </c>
      <c r="E45" s="16">
        <f t="shared" si="3"/>
        <v>3928.7</v>
      </c>
      <c r="F45" s="16">
        <v>3928.7</v>
      </c>
      <c r="G45" s="16">
        <v>0</v>
      </c>
      <c r="H45" s="16">
        <v>0</v>
      </c>
      <c r="I45" s="17" t="s">
        <v>25</v>
      </c>
      <c r="J45" s="18" t="s">
        <v>14</v>
      </c>
    </row>
    <row r="46" spans="1:10" ht="63.75">
      <c r="A46" s="13">
        <v>34</v>
      </c>
      <c r="B46" s="21" t="s">
        <v>50</v>
      </c>
      <c r="C46" s="15">
        <v>1000</v>
      </c>
      <c r="D46" s="15">
        <v>1000</v>
      </c>
      <c r="E46" s="16">
        <f t="shared" si="3"/>
        <v>0</v>
      </c>
      <c r="F46" s="16">
        <v>0</v>
      </c>
      <c r="G46" s="16">
        <v>0</v>
      </c>
      <c r="H46" s="16">
        <v>0</v>
      </c>
      <c r="I46" s="17" t="s">
        <v>25</v>
      </c>
      <c r="J46" s="18" t="s">
        <v>12</v>
      </c>
    </row>
    <row r="47" spans="1:10" ht="51">
      <c r="A47" s="19">
        <v>35</v>
      </c>
      <c r="B47" s="21" t="s">
        <v>51</v>
      </c>
      <c r="C47" s="15">
        <v>1000</v>
      </c>
      <c r="D47" s="15">
        <v>1000</v>
      </c>
      <c r="E47" s="16">
        <f t="shared" si="3"/>
        <v>0</v>
      </c>
      <c r="F47" s="16">
        <v>0</v>
      </c>
      <c r="G47" s="16">
        <v>0</v>
      </c>
      <c r="H47" s="16">
        <v>0</v>
      </c>
      <c r="I47" s="17" t="s">
        <v>25</v>
      </c>
      <c r="J47" s="18" t="s">
        <v>12</v>
      </c>
    </row>
    <row r="48" spans="1:10" ht="86.25" customHeight="1" thickBot="1">
      <c r="A48" s="13">
        <v>36</v>
      </c>
      <c r="B48" s="23" t="s">
        <v>52</v>
      </c>
      <c r="C48" s="15">
        <v>1000</v>
      </c>
      <c r="D48" s="15">
        <v>1000</v>
      </c>
      <c r="E48" s="16">
        <f t="shared" si="3"/>
        <v>0</v>
      </c>
      <c r="F48" s="16">
        <v>0</v>
      </c>
      <c r="G48" s="16">
        <v>0</v>
      </c>
      <c r="H48" s="16">
        <v>0</v>
      </c>
      <c r="I48" s="17" t="s">
        <v>25</v>
      </c>
      <c r="J48" s="18" t="s">
        <v>12</v>
      </c>
    </row>
    <row r="49" spans="1:10" ht="51">
      <c r="A49" s="19">
        <v>37</v>
      </c>
      <c r="B49" s="22" t="s">
        <v>53</v>
      </c>
      <c r="C49" s="15">
        <v>1000</v>
      </c>
      <c r="D49" s="15">
        <v>4400</v>
      </c>
      <c r="E49" s="16">
        <f t="shared" si="3"/>
        <v>4389.91</v>
      </c>
      <c r="F49" s="16">
        <v>4389.91</v>
      </c>
      <c r="G49" s="16">
        <v>0</v>
      </c>
      <c r="H49" s="16">
        <v>0</v>
      </c>
      <c r="I49" s="17" t="s">
        <v>25</v>
      </c>
      <c r="J49" s="18" t="s">
        <v>14</v>
      </c>
    </row>
    <row r="50" spans="1:10" ht="51">
      <c r="A50" s="13">
        <v>38</v>
      </c>
      <c r="B50" s="14" t="s">
        <v>54</v>
      </c>
      <c r="C50" s="15">
        <v>1000</v>
      </c>
      <c r="D50" s="15">
        <v>5200</v>
      </c>
      <c r="E50" s="16">
        <f t="shared" si="3"/>
        <v>0</v>
      </c>
      <c r="F50" s="16">
        <v>0</v>
      </c>
      <c r="G50" s="16">
        <v>0</v>
      </c>
      <c r="H50" s="16">
        <v>0</v>
      </c>
      <c r="I50" s="17" t="s">
        <v>25</v>
      </c>
      <c r="J50" s="18" t="s">
        <v>12</v>
      </c>
    </row>
    <row r="51" spans="1:10" ht="51">
      <c r="A51" s="19">
        <v>39</v>
      </c>
      <c r="B51" s="14" t="s">
        <v>55</v>
      </c>
      <c r="C51" s="15">
        <v>1000</v>
      </c>
      <c r="D51" s="15">
        <v>4800</v>
      </c>
      <c r="E51" s="16">
        <f t="shared" si="3"/>
        <v>0</v>
      </c>
      <c r="F51" s="16">
        <v>0</v>
      </c>
      <c r="G51" s="16">
        <v>0</v>
      </c>
      <c r="H51" s="24">
        <v>0</v>
      </c>
      <c r="I51" s="17" t="s">
        <v>25</v>
      </c>
      <c r="J51" s="18" t="s">
        <v>12</v>
      </c>
    </row>
    <row r="52" spans="1:10" ht="63.75">
      <c r="A52" s="13">
        <v>40</v>
      </c>
      <c r="B52" s="14" t="s">
        <v>56</v>
      </c>
      <c r="C52" s="15">
        <v>1000</v>
      </c>
      <c r="D52" s="15">
        <v>1000</v>
      </c>
      <c r="E52" s="16">
        <f t="shared" si="3"/>
        <v>0</v>
      </c>
      <c r="F52" s="16">
        <v>0</v>
      </c>
      <c r="G52" s="16">
        <v>0</v>
      </c>
      <c r="H52" s="24">
        <v>0</v>
      </c>
      <c r="I52" s="17" t="s">
        <v>25</v>
      </c>
      <c r="J52" s="18" t="s">
        <v>12</v>
      </c>
    </row>
    <row r="53" spans="1:10" ht="63.75">
      <c r="A53" s="19">
        <v>41</v>
      </c>
      <c r="B53" s="14" t="s">
        <v>57</v>
      </c>
      <c r="C53" s="15">
        <v>1000</v>
      </c>
      <c r="D53" s="15">
        <v>5500</v>
      </c>
      <c r="E53" s="16">
        <f t="shared" si="3"/>
        <v>5244.33</v>
      </c>
      <c r="F53" s="16">
        <v>5244.33</v>
      </c>
      <c r="G53" s="16">
        <v>0</v>
      </c>
      <c r="H53" s="24">
        <v>0</v>
      </c>
      <c r="I53" s="17" t="s">
        <v>25</v>
      </c>
      <c r="J53" s="18" t="s">
        <v>14</v>
      </c>
    </row>
    <row r="54" spans="1:10" ht="63.75">
      <c r="A54" s="13">
        <v>42</v>
      </c>
      <c r="B54" s="14" t="s">
        <v>58</v>
      </c>
      <c r="C54" s="15">
        <v>1000</v>
      </c>
      <c r="D54" s="15">
        <v>4500</v>
      </c>
      <c r="E54" s="16">
        <f t="shared" si="3"/>
        <v>4438.12</v>
      </c>
      <c r="F54" s="16">
        <v>4438.12</v>
      </c>
      <c r="G54" s="16">
        <v>0</v>
      </c>
      <c r="H54" s="24">
        <v>0</v>
      </c>
      <c r="I54" s="17" t="s">
        <v>25</v>
      </c>
      <c r="J54" s="18" t="s">
        <v>14</v>
      </c>
    </row>
    <row r="55" spans="1:10" ht="64.5" thickBot="1">
      <c r="A55" s="45">
        <v>43</v>
      </c>
      <c r="B55" s="21" t="s">
        <v>59</v>
      </c>
      <c r="C55" s="46">
        <v>1000</v>
      </c>
      <c r="D55" s="46">
        <v>1000</v>
      </c>
      <c r="E55" s="24">
        <f t="shared" si="3"/>
        <v>0</v>
      </c>
      <c r="F55" s="24">
        <v>0</v>
      </c>
      <c r="G55" s="24">
        <v>0</v>
      </c>
      <c r="H55" s="24">
        <v>0</v>
      </c>
      <c r="I55" s="17" t="s">
        <v>25</v>
      </c>
      <c r="J55" s="18" t="s">
        <v>12</v>
      </c>
    </row>
    <row r="56" spans="1:10" ht="12.75" customHeight="1">
      <c r="A56" s="53" t="s">
        <v>8</v>
      </c>
      <c r="B56" s="54"/>
      <c r="C56" s="51">
        <f aca="true" t="shared" si="4" ref="C56:H56">C10+C16+C21</f>
        <v>3319000</v>
      </c>
      <c r="D56" s="51">
        <f t="shared" si="4"/>
        <v>3480400</v>
      </c>
      <c r="E56" s="51">
        <f t="shared" si="4"/>
        <v>1553830.53</v>
      </c>
      <c r="F56" s="51">
        <f t="shared" si="4"/>
        <v>1553830.53</v>
      </c>
      <c r="G56" s="51">
        <f t="shared" si="4"/>
        <v>0</v>
      </c>
      <c r="H56" s="51">
        <f t="shared" si="4"/>
        <v>0</v>
      </c>
      <c r="I56" s="47"/>
      <c r="J56" s="48"/>
    </row>
    <row r="57" spans="1:10" ht="12.75" customHeight="1" thickBot="1">
      <c r="A57" s="55"/>
      <c r="B57" s="56"/>
      <c r="C57" s="52"/>
      <c r="D57" s="52"/>
      <c r="E57" s="52"/>
      <c r="F57" s="52"/>
      <c r="G57" s="52"/>
      <c r="H57" s="52"/>
      <c r="I57" s="49"/>
      <c r="J57" s="50"/>
    </row>
    <row r="59" ht="15.75">
      <c r="B59" s="4" t="s">
        <v>16</v>
      </c>
    </row>
    <row r="60" spans="2:6" ht="15.75">
      <c r="B60" s="5" t="s">
        <v>20</v>
      </c>
      <c r="F60" s="8" t="s">
        <v>21</v>
      </c>
    </row>
    <row r="61" ht="15.75">
      <c r="F61" s="12" t="s">
        <v>19</v>
      </c>
    </row>
  </sheetData>
  <sheetProtection/>
  <mergeCells count="24">
    <mergeCell ref="A21:B21"/>
    <mergeCell ref="I21:J21"/>
    <mergeCell ref="A16:B16"/>
    <mergeCell ref="I16:J16"/>
    <mergeCell ref="H7:J7"/>
    <mergeCell ref="A1:F2"/>
    <mergeCell ref="A4:J4"/>
    <mergeCell ref="A6:J6"/>
    <mergeCell ref="A8:A9"/>
    <mergeCell ref="A10:B10"/>
    <mergeCell ref="I10:J10"/>
    <mergeCell ref="C8:C9"/>
    <mergeCell ref="D8:D9"/>
    <mergeCell ref="B8:B9"/>
    <mergeCell ref="E8:H8"/>
    <mergeCell ref="I8:I9"/>
    <mergeCell ref="J8:J9"/>
    <mergeCell ref="H56:H57"/>
    <mergeCell ref="A56:B57"/>
    <mergeCell ref="C56:C57"/>
    <mergeCell ref="D56:D57"/>
    <mergeCell ref="E56:E57"/>
    <mergeCell ref="F56:F57"/>
    <mergeCell ref="G56:G57"/>
  </mergeCells>
  <printOptions/>
  <pageMargins left="0" right="0" top="0.5905511811023623" bottom="0.5905511811023623" header="0.5905511811023623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2022-05-09T10:44:56Z</cp:lastPrinted>
  <dcterms:created xsi:type="dcterms:W3CDTF">2016-04-14T08:21:17Z</dcterms:created>
  <dcterms:modified xsi:type="dcterms:W3CDTF">2022-05-09T10:44:58Z</dcterms:modified>
  <cp:category/>
  <cp:version/>
  <cp:contentType/>
  <cp:contentStatus/>
</cp:coreProperties>
</file>