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<sst xmlns="http://schemas.openxmlformats.org/spreadsheetml/2006/main" count="174" uniqueCount="72">
  <si>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</si>
  <si>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</si>
  <si>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</si>
  <si>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</si>
  <si>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</si>
  <si>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</si>
  <si>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</si>
  <si>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</si>
  <si>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</si>
  <si>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</si>
  <si>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</si>
  <si>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</si>
  <si>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</si>
  <si>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</si>
  <si>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</si>
  <si>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</si>
  <si>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</si>
  <si>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</si>
  <si>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</si>
  <si>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</si>
  <si>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</si>
  <si>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</si>
  <si>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</si>
  <si>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</si>
  <si>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</si>
  <si>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</si>
  <si>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</si>
  <si>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</si>
  <si>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</si>
  <si>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</si>
  <si>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</si>
  <si>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</si>
  <si>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</si>
  <si>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</si>
  <si>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</si>
  <si>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</si>
  <si>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</si>
  <si>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</si>
  <si>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</si>
  <si>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</si>
  <si>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</si>
  <si>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</si>
  <si>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</si>
  <si>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</si>
  <si>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</si>
  <si>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</si>
  <si>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</si>
  <si>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</si>
  <si>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</si>
  <si>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</si>
  <si>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</si>
  <si>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</si>
  <si>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</si>
  <si>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</si>
  <si>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</si>
  <si>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</si>
  <si>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</si>
  <si>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</si>
  <si>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</si>
  <si>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</si>
  <si>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</si>
  <si>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</si>
  <si>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</si>
  <si>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</si>
  <si>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</si>
  <si>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</si>
  <si>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</si>
  <si>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</si>
  <si>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</si>
  <si>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Secretar general,</t>
  </si>
  <si>
    <t>Președinte de ședință,</t>
  </si>
  <si>
    <t xml:space="preserve">ANEXA NR. 2 la HCLSatu Mare Nr. 32 din 10.02.2022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</si>
</sst>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3" fontId="8" fillId="34" borderId="19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14"/>
  <sheetViews>
    <sheetView showGridLines="0" tabSelected="1" zoomScale="110" zoomScaleNormal="110" zoomScalePageLayoutView="0" workbookViewId="0" topLeftCell="A61">
      <selection activeCell="B193" sqref="B193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04" t="s">
        <v>71</v>
      </c>
      <c r="B1" s="105"/>
      <c r="C1" s="105"/>
      <c r="D1" s="105"/>
      <c r="E1" s="105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07" t="s">
        <v>55</v>
      </c>
      <c r="B4" s="107"/>
      <c r="C4" s="107"/>
      <c r="D4" s="107"/>
      <c r="E4" s="107"/>
      <c r="F4" s="107"/>
      <c r="G4" s="107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69"/>
      <c r="B8" s="69"/>
      <c r="C8" s="69"/>
      <c r="D8" s="69"/>
      <c r="E8" s="69"/>
      <c r="F8" s="69"/>
      <c r="G8" s="69" t="s">
        <v>31</v>
      </c>
    </row>
    <row r="9" spans="1:7" ht="15" customHeight="1">
      <c r="A9" s="99" t="s">
        <v>11</v>
      </c>
      <c r="B9" s="106" t="s">
        <v>20</v>
      </c>
      <c r="C9" s="99" t="s">
        <v>10</v>
      </c>
      <c r="D9" s="99" t="s">
        <v>66</v>
      </c>
      <c r="E9" s="99" t="s">
        <v>12</v>
      </c>
      <c r="F9" s="108" t="s">
        <v>0</v>
      </c>
      <c r="G9" s="109"/>
    </row>
    <row r="10" spans="1:7" ht="15" customHeight="1">
      <c r="A10" s="106"/>
      <c r="B10" s="106"/>
      <c r="C10" s="99"/>
      <c r="D10" s="99"/>
      <c r="E10" s="99"/>
      <c r="F10" s="99" t="s">
        <v>14</v>
      </c>
      <c r="G10" s="99" t="s">
        <v>24</v>
      </c>
    </row>
    <row r="11" spans="1:7" ht="15" customHeight="1">
      <c r="A11" s="106"/>
      <c r="B11" s="106"/>
      <c r="C11" s="99"/>
      <c r="D11" s="99"/>
      <c r="E11" s="99"/>
      <c r="F11" s="99"/>
      <c r="G11" s="99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257135954</v>
      </c>
      <c r="D13" s="55">
        <f t="shared" si="0"/>
        <v>325487321</v>
      </c>
      <c r="E13" s="55">
        <f t="shared" si="0"/>
        <v>166828019</v>
      </c>
      <c r="F13" s="55">
        <f t="shared" si="0"/>
        <v>166828019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183573198</v>
      </c>
      <c r="D14" s="56">
        <f t="shared" si="0"/>
        <v>240565854</v>
      </c>
      <c r="E14" s="56">
        <f t="shared" si="0"/>
        <v>125898083</v>
      </c>
      <c r="F14" s="56">
        <f t="shared" si="0"/>
        <v>125898083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C23+C43+C71+C91+C109+C147</f>
        <v>177326439</v>
      </c>
      <c r="D15" s="10">
        <f t="shared" si="1"/>
        <v>245677806</v>
      </c>
      <c r="E15" s="10">
        <f t="shared" si="1"/>
        <v>131612519</v>
      </c>
      <c r="F15" s="10">
        <f t="shared" si="1"/>
        <v>131612519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203409854</v>
      </c>
      <c r="E16" s="13">
        <f t="shared" si="1"/>
        <v>123526083</v>
      </c>
      <c r="F16" s="13">
        <f t="shared" si="1"/>
        <v>123526083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C25+C49+C75+C95+C119+C175</f>
        <v>44026000</v>
      </c>
      <c r="D17" s="14">
        <f t="shared" si="2"/>
        <v>44026000</v>
      </c>
      <c r="E17" s="14">
        <f t="shared" si="2"/>
        <v>2450000</v>
      </c>
      <c r="F17" s="14">
        <f t="shared" si="2"/>
        <v>2450000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37156000</v>
      </c>
      <c r="D18" s="15">
        <f t="shared" si="2"/>
        <v>37156000</v>
      </c>
      <c r="E18" s="15">
        <f t="shared" si="2"/>
        <v>2372000</v>
      </c>
      <c r="F18" s="15">
        <f t="shared" si="2"/>
        <v>2372000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C27+C37+C55+C65+C79+C99+C129+C141+C179</f>
        <v>35783515</v>
      </c>
      <c r="D19" s="10">
        <f>D27+D37+D55+D65+D79+D99+D129+D141+D179</f>
        <v>35783515</v>
      </c>
      <c r="E19" s="10">
        <f>E27+E37+E55+E65+E79+E99+E129+E141+E179</f>
        <v>32765500</v>
      </c>
      <c r="F19" s="10">
        <f>F27+F37+F55+F65+F79+F99+F129+F141+F179</f>
        <v>32765500</v>
      </c>
      <c r="G19" s="10">
        <f>G27+G37+G55+G65+G79+G99+G129+G141+G179</f>
        <v>0</v>
      </c>
      <c r="I19" s="42"/>
      <c r="J19" s="41"/>
    </row>
    <row r="20" spans="1:9" ht="15" customHeight="1">
      <c r="A20" s="16"/>
      <c r="B20" s="17"/>
      <c r="C20" s="13">
        <f>C28+C56+C66+C80+C100+C130+C142+C180</f>
        <v>0</v>
      </c>
      <c r="D20" s="13">
        <f>D28+D56+D66+D80+D100+D130+D142+D180</f>
        <v>0</v>
      </c>
      <c r="E20" s="13">
        <f>E28+E56+E66+E80+E100+E130+E142+E180</f>
        <v>0</v>
      </c>
      <c r="F20" s="13">
        <f>F28+F56+F66+F80+F100+F130+F142+F180</f>
        <v>0</v>
      </c>
      <c r="G20" s="13">
        <f>G28+G56+G66+G80+G100+G130+G142+G180</f>
        <v>0</v>
      </c>
      <c r="I20" s="42"/>
    </row>
    <row r="21" spans="1:10" ht="15" customHeight="1">
      <c r="A21" s="114" t="s">
        <v>17</v>
      </c>
      <c r="B21" s="115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110" t="s">
        <v>5</v>
      </c>
      <c r="B22" s="111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85">
        <v>1</v>
      </c>
      <c r="B29" s="86" t="s">
        <v>25</v>
      </c>
      <c r="C29" s="80">
        <v>1530000</v>
      </c>
      <c r="D29" s="80">
        <v>1530000</v>
      </c>
      <c r="E29" s="80">
        <v>1530000</v>
      </c>
      <c r="F29" s="80">
        <v>1530000</v>
      </c>
      <c r="G29" s="72">
        <v>0</v>
      </c>
    </row>
    <row r="30" spans="1:7" ht="15" customHeight="1">
      <c r="A30" s="87"/>
      <c r="B30" s="88"/>
      <c r="C30" s="89">
        <v>0</v>
      </c>
      <c r="D30" s="89">
        <v>0</v>
      </c>
      <c r="E30" s="89">
        <v>0</v>
      </c>
      <c r="F30" s="89">
        <v>0</v>
      </c>
      <c r="G30" s="78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0" t="s">
        <v>40</v>
      </c>
      <c r="B35" s="121"/>
      <c r="C35" s="10">
        <f>C37</f>
        <v>340200</v>
      </c>
      <c r="D35" s="10">
        <f>D37</f>
        <v>340200</v>
      </c>
      <c r="E35" s="10">
        <f>E37</f>
        <v>340200</v>
      </c>
      <c r="F35" s="10">
        <f>F37</f>
        <v>340200</v>
      </c>
      <c r="G35" s="10">
        <f>G37</f>
        <v>0</v>
      </c>
    </row>
    <row r="36" spans="1:7" ht="15" customHeight="1">
      <c r="A36" s="122" t="s">
        <v>5</v>
      </c>
      <c r="B36" s="123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340200</v>
      </c>
      <c r="D37" s="4">
        <f t="shared" si="5"/>
        <v>340200</v>
      </c>
      <c r="E37" s="4">
        <f t="shared" si="5"/>
        <v>340200</v>
      </c>
      <c r="F37" s="4">
        <f t="shared" si="5"/>
        <v>340200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85">
        <v>1</v>
      </c>
      <c r="B39" s="86" t="s">
        <v>25</v>
      </c>
      <c r="C39" s="80">
        <v>340200</v>
      </c>
      <c r="D39" s="80">
        <v>340200</v>
      </c>
      <c r="E39" s="80">
        <v>340200</v>
      </c>
      <c r="F39" s="80">
        <v>340200</v>
      </c>
      <c r="G39" s="72">
        <v>0</v>
      </c>
    </row>
    <row r="40" spans="1:7" ht="15" customHeight="1">
      <c r="A40" s="87"/>
      <c r="B40" s="88"/>
      <c r="C40" s="89">
        <v>0</v>
      </c>
      <c r="D40" s="89">
        <v>0</v>
      </c>
      <c r="E40" s="89">
        <v>0</v>
      </c>
      <c r="F40" s="89">
        <v>0</v>
      </c>
      <c r="G40" s="78">
        <v>0</v>
      </c>
    </row>
    <row r="41" spans="1:7" ht="15" customHeight="1">
      <c r="A41" s="126" t="s">
        <v>16</v>
      </c>
      <c r="B41" s="127"/>
      <c r="C41" s="14">
        <f aca="true" t="shared" si="6" ref="C41:G42">C43+C49+C55</f>
        <v>17479028</v>
      </c>
      <c r="D41" s="14">
        <f t="shared" si="6"/>
        <v>17479028</v>
      </c>
      <c r="E41" s="14">
        <f t="shared" si="6"/>
        <v>10997000</v>
      </c>
      <c r="F41" s="14">
        <f t="shared" si="6"/>
        <v>10997000</v>
      </c>
      <c r="G41" s="14">
        <f t="shared" si="6"/>
        <v>0</v>
      </c>
    </row>
    <row r="42" spans="1:20" ht="15" customHeight="1">
      <c r="A42" s="110" t="s">
        <v>5</v>
      </c>
      <c r="B42" s="111"/>
      <c r="C42" s="13">
        <f t="shared" si="6"/>
        <v>9676437</v>
      </c>
      <c r="D42" s="13">
        <f t="shared" si="6"/>
        <v>9676437</v>
      </c>
      <c r="E42" s="13">
        <f t="shared" si="6"/>
        <v>6245000</v>
      </c>
      <c r="F42" s="13">
        <f t="shared" si="6"/>
        <v>6245000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6870000</v>
      </c>
      <c r="F43" s="10">
        <f t="shared" si="7"/>
        <v>6870000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5980000</v>
      </c>
      <c r="F44" s="13">
        <f t="shared" si="7"/>
        <v>5980000</v>
      </c>
      <c r="G44" s="13">
        <f t="shared" si="7"/>
        <v>0</v>
      </c>
    </row>
    <row r="45" spans="1:7" ht="15" customHeight="1">
      <c r="A45" s="71">
        <v>1</v>
      </c>
      <c r="B45" s="100" t="s">
        <v>49</v>
      </c>
      <c r="C45" s="72">
        <v>9417100</v>
      </c>
      <c r="D45" s="72">
        <v>9417100</v>
      </c>
      <c r="E45" s="72">
        <v>3000000</v>
      </c>
      <c r="F45" s="72">
        <v>3000000</v>
      </c>
      <c r="G45" s="72">
        <v>0</v>
      </c>
    </row>
    <row r="46" spans="1:7" ht="13.5" customHeight="1">
      <c r="A46" s="73"/>
      <c r="B46" s="101"/>
      <c r="C46" s="74">
        <v>6373300</v>
      </c>
      <c r="D46" s="74">
        <v>6373300</v>
      </c>
      <c r="E46" s="74">
        <v>2950000</v>
      </c>
      <c r="F46" s="74">
        <v>2950000</v>
      </c>
      <c r="G46" s="74">
        <v>0</v>
      </c>
    </row>
    <row r="47" spans="1:7" ht="15" customHeight="1">
      <c r="A47" s="70">
        <v>2</v>
      </c>
      <c r="B47" s="124" t="s">
        <v>52</v>
      </c>
      <c r="C47" s="72">
        <v>3879928</v>
      </c>
      <c r="D47" s="72">
        <v>3879928</v>
      </c>
      <c r="E47" s="72">
        <v>3870000</v>
      </c>
      <c r="F47" s="72">
        <v>3870000</v>
      </c>
      <c r="G47" s="72">
        <v>0</v>
      </c>
    </row>
    <row r="48" spans="1:7" ht="15" customHeight="1">
      <c r="A48" s="70"/>
      <c r="B48" s="125"/>
      <c r="C48" s="74">
        <v>3038137</v>
      </c>
      <c r="D48" s="74">
        <v>3038137</v>
      </c>
      <c r="E48" s="74">
        <v>3030000</v>
      </c>
      <c r="F48" s="74">
        <v>3030000</v>
      </c>
      <c r="G48" s="74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272000</v>
      </c>
      <c r="D49" s="10">
        <f t="shared" si="8"/>
        <v>272000</v>
      </c>
      <c r="E49" s="10">
        <f t="shared" si="8"/>
        <v>272000</v>
      </c>
      <c r="F49" s="10">
        <f t="shared" si="8"/>
        <v>272000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265000</v>
      </c>
      <c r="D50" s="15">
        <f t="shared" si="8"/>
        <v>265000</v>
      </c>
      <c r="E50" s="15">
        <f t="shared" si="8"/>
        <v>265000</v>
      </c>
      <c r="F50" s="15">
        <f t="shared" si="8"/>
        <v>265000</v>
      </c>
      <c r="G50" s="15">
        <f t="shared" si="8"/>
        <v>0</v>
      </c>
    </row>
    <row r="51" spans="1:7" ht="15" customHeight="1">
      <c r="A51" s="71">
        <v>3</v>
      </c>
      <c r="B51" s="100" t="s">
        <v>64</v>
      </c>
      <c r="C51" s="72">
        <v>63000</v>
      </c>
      <c r="D51" s="72">
        <v>63000</v>
      </c>
      <c r="E51" s="72">
        <v>63000</v>
      </c>
      <c r="F51" s="72">
        <v>63000</v>
      </c>
      <c r="G51" s="72">
        <v>0</v>
      </c>
    </row>
    <row r="52" spans="1:7" ht="15" customHeight="1">
      <c r="A52" s="73"/>
      <c r="B52" s="101"/>
      <c r="C52" s="74">
        <v>60000</v>
      </c>
      <c r="D52" s="74">
        <v>60000</v>
      </c>
      <c r="E52" s="74">
        <v>60000</v>
      </c>
      <c r="F52" s="74">
        <v>60000</v>
      </c>
      <c r="G52" s="74">
        <v>0</v>
      </c>
    </row>
    <row r="53" spans="1:7" ht="15" customHeight="1">
      <c r="A53" s="71">
        <v>4</v>
      </c>
      <c r="B53" s="100" t="s">
        <v>67</v>
      </c>
      <c r="C53" s="72">
        <v>209000</v>
      </c>
      <c r="D53" s="72">
        <v>209000</v>
      </c>
      <c r="E53" s="72">
        <v>209000</v>
      </c>
      <c r="F53" s="72">
        <v>209000</v>
      </c>
      <c r="G53" s="72">
        <v>0</v>
      </c>
    </row>
    <row r="54" spans="1:7" ht="15" customHeight="1">
      <c r="A54" s="73"/>
      <c r="B54" s="101"/>
      <c r="C54" s="74">
        <v>205000</v>
      </c>
      <c r="D54" s="74">
        <v>205000</v>
      </c>
      <c r="E54" s="74">
        <v>205000</v>
      </c>
      <c r="F54" s="74">
        <v>205000</v>
      </c>
      <c r="G54" s="74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3910000</v>
      </c>
      <c r="D55" s="10">
        <f t="shared" si="9"/>
        <v>3910000</v>
      </c>
      <c r="E55" s="10">
        <f t="shared" si="9"/>
        <v>3855000</v>
      </c>
      <c r="F55" s="10">
        <f t="shared" si="9"/>
        <v>3855000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71">
        <v>5</v>
      </c>
      <c r="B57" s="90" t="s">
        <v>25</v>
      </c>
      <c r="C57" s="80">
        <v>2611000</v>
      </c>
      <c r="D57" s="80">
        <v>2611000</v>
      </c>
      <c r="E57" s="80">
        <v>2611000</v>
      </c>
      <c r="F57" s="80">
        <v>2611000</v>
      </c>
      <c r="G57" s="72">
        <v>0</v>
      </c>
      <c r="H57" s="42"/>
    </row>
    <row r="58" spans="1:7" ht="15" customHeight="1">
      <c r="A58" s="73"/>
      <c r="B58" s="88"/>
      <c r="C58" s="89">
        <v>0</v>
      </c>
      <c r="D58" s="89">
        <v>0</v>
      </c>
      <c r="E58" s="89">
        <f>F58+G58</f>
        <v>0</v>
      </c>
      <c r="F58" s="89">
        <v>0</v>
      </c>
      <c r="G58" s="78">
        <v>0</v>
      </c>
    </row>
    <row r="59" spans="1:7" ht="15" customHeight="1">
      <c r="A59" s="85">
        <v>6</v>
      </c>
      <c r="B59" s="86" t="s">
        <v>28</v>
      </c>
      <c r="C59" s="82">
        <v>985000</v>
      </c>
      <c r="D59" s="82">
        <v>985000</v>
      </c>
      <c r="E59" s="82">
        <v>985000</v>
      </c>
      <c r="F59" s="82">
        <v>985000</v>
      </c>
      <c r="G59" s="72">
        <v>0</v>
      </c>
    </row>
    <row r="60" spans="1:7" ht="15" customHeight="1">
      <c r="A60" s="87"/>
      <c r="B60" s="88" t="s">
        <v>29</v>
      </c>
      <c r="C60" s="89">
        <v>0</v>
      </c>
      <c r="D60" s="89">
        <v>0</v>
      </c>
      <c r="E60" s="89">
        <v>0</v>
      </c>
      <c r="F60" s="89">
        <v>0</v>
      </c>
      <c r="G60" s="78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26" t="s">
        <v>53</v>
      </c>
      <c r="B63" s="127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110" t="s">
        <v>5</v>
      </c>
      <c r="B64" s="111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14" t="s">
        <v>19</v>
      </c>
      <c r="B69" s="115"/>
      <c r="C69" s="10">
        <f aca="true" t="shared" si="11" ref="C69:G70">C71+C75+C79</f>
        <v>1561200</v>
      </c>
      <c r="D69" s="10">
        <f t="shared" si="11"/>
        <v>1561200</v>
      </c>
      <c r="E69" s="10">
        <f t="shared" si="11"/>
        <v>1561200</v>
      </c>
      <c r="F69" s="10">
        <f t="shared" si="11"/>
        <v>1561200</v>
      </c>
      <c r="G69" s="10">
        <f t="shared" si="11"/>
        <v>0</v>
      </c>
      <c r="J69" s="41"/>
    </row>
    <row r="70" spans="1:7" ht="15" customHeight="1">
      <c r="A70" s="110" t="s">
        <v>5</v>
      </c>
      <c r="B70" s="111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16" t="s">
        <v>65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17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18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19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1546200</v>
      </c>
      <c r="D79" s="10">
        <f t="shared" si="14"/>
        <v>1546200</v>
      </c>
      <c r="E79" s="10">
        <f t="shared" si="14"/>
        <v>1546200</v>
      </c>
      <c r="F79" s="10">
        <f t="shared" si="14"/>
        <v>1546200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70">
        <v>4</v>
      </c>
      <c r="B83" s="112" t="s">
        <v>25</v>
      </c>
      <c r="C83" s="72">
        <v>0</v>
      </c>
      <c r="D83" s="72">
        <v>0</v>
      </c>
      <c r="E83" s="72">
        <v>0</v>
      </c>
      <c r="F83" s="72">
        <v>0</v>
      </c>
      <c r="G83" s="83">
        <v>0</v>
      </c>
    </row>
    <row r="84" spans="1:7" ht="15" customHeight="1">
      <c r="A84" s="70"/>
      <c r="B84" s="113"/>
      <c r="C84" s="74">
        <v>0</v>
      </c>
      <c r="D84" s="74">
        <v>0</v>
      </c>
      <c r="E84" s="74">
        <v>0</v>
      </c>
      <c r="F84" s="74">
        <v>0</v>
      </c>
      <c r="G84" s="78">
        <v>0</v>
      </c>
    </row>
    <row r="85" spans="1:7" ht="15" customHeight="1">
      <c r="A85" s="85">
        <v>5</v>
      </c>
      <c r="B85" s="86" t="s">
        <v>28</v>
      </c>
      <c r="C85" s="82">
        <v>1546200</v>
      </c>
      <c r="D85" s="82">
        <v>1546200</v>
      </c>
      <c r="E85" s="82">
        <v>1546200</v>
      </c>
      <c r="F85" s="82">
        <v>1546200</v>
      </c>
      <c r="G85" s="83">
        <v>0</v>
      </c>
    </row>
    <row r="86" spans="1:7" ht="15" customHeight="1">
      <c r="A86" s="87"/>
      <c r="B86" s="86" t="s">
        <v>29</v>
      </c>
      <c r="C86" s="84">
        <v>0</v>
      </c>
      <c r="D86" s="84">
        <v>0</v>
      </c>
      <c r="E86" s="84">
        <f>F86+G86</f>
        <v>0</v>
      </c>
      <c r="F86" s="84">
        <v>0</v>
      </c>
      <c r="G86" s="78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14" t="s">
        <v>32</v>
      </c>
      <c r="B89" s="115"/>
      <c r="C89" s="10">
        <f aca="true" t="shared" si="15" ref="C89:G90">C91+C95+C99</f>
        <v>142000</v>
      </c>
      <c r="D89" s="10">
        <f t="shared" si="15"/>
        <v>142000</v>
      </c>
      <c r="E89" s="10">
        <f t="shared" si="15"/>
        <v>142000</v>
      </c>
      <c r="F89" s="10">
        <f t="shared" si="15"/>
        <v>142000</v>
      </c>
      <c r="G89" s="10">
        <f t="shared" si="15"/>
        <v>0</v>
      </c>
    </row>
    <row r="90" spans="1:7" ht="15" customHeight="1">
      <c r="A90" s="110" t="s">
        <v>5</v>
      </c>
      <c r="B90" s="111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18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39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142000</v>
      </c>
      <c r="D99" s="14">
        <f t="shared" si="18"/>
        <v>142000</v>
      </c>
      <c r="E99" s="14">
        <f t="shared" si="18"/>
        <v>142000</v>
      </c>
      <c r="F99" s="14">
        <f t="shared" si="18"/>
        <v>142000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71">
        <v>4</v>
      </c>
      <c r="B101" s="90" t="s">
        <v>25</v>
      </c>
      <c r="C101" s="72">
        <v>128000</v>
      </c>
      <c r="D101" s="72">
        <v>128000</v>
      </c>
      <c r="E101" s="72">
        <v>128000</v>
      </c>
      <c r="F101" s="72">
        <v>128000</v>
      </c>
      <c r="G101" s="83">
        <v>0</v>
      </c>
    </row>
    <row r="102" spans="1:7" ht="15" customHeight="1">
      <c r="A102" s="73"/>
      <c r="B102" s="91"/>
      <c r="C102" s="74">
        <v>0</v>
      </c>
      <c r="D102" s="74">
        <v>0</v>
      </c>
      <c r="E102" s="81">
        <f>F102+G102</f>
        <v>0</v>
      </c>
      <c r="F102" s="78">
        <v>0</v>
      </c>
      <c r="G102" s="78">
        <v>0</v>
      </c>
    </row>
    <row r="103" spans="1:7" ht="15" customHeight="1">
      <c r="A103" s="85">
        <v>5</v>
      </c>
      <c r="B103" s="76" t="s">
        <v>28</v>
      </c>
      <c r="C103" s="92">
        <v>14000</v>
      </c>
      <c r="D103" s="92">
        <v>14000</v>
      </c>
      <c r="E103" s="92">
        <v>14000</v>
      </c>
      <c r="F103" s="92">
        <v>14000</v>
      </c>
      <c r="G103" s="92">
        <v>0</v>
      </c>
    </row>
    <row r="104" spans="1:7" ht="15" customHeight="1">
      <c r="A104" s="87"/>
      <c r="B104" s="78" t="s">
        <v>29</v>
      </c>
      <c r="C104" s="93">
        <v>0</v>
      </c>
      <c r="D104" s="93">
        <v>0</v>
      </c>
      <c r="E104" s="93">
        <f>F104+G104</f>
        <v>0</v>
      </c>
      <c r="F104" s="93">
        <v>0</v>
      </c>
      <c r="G104" s="93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14" t="s">
        <v>18</v>
      </c>
      <c r="B107" s="115"/>
      <c r="C107" s="10">
        <f aca="true" t="shared" si="19" ref="C107:G108">C109+C119+C129</f>
        <v>58600621</v>
      </c>
      <c r="D107" s="10">
        <f t="shared" si="19"/>
        <v>58600621</v>
      </c>
      <c r="E107" s="10">
        <f t="shared" si="19"/>
        <v>16164119</v>
      </c>
      <c r="F107" s="10">
        <f t="shared" si="19"/>
        <v>16164119</v>
      </c>
      <c r="G107" s="10">
        <f t="shared" si="19"/>
        <v>0</v>
      </c>
    </row>
    <row r="108" spans="1:7" ht="15" customHeight="1">
      <c r="A108" s="110" t="s">
        <v>5</v>
      </c>
      <c r="B108" s="111"/>
      <c r="C108" s="13">
        <f t="shared" si="19"/>
        <v>36259352</v>
      </c>
      <c r="D108" s="13">
        <f t="shared" si="19"/>
        <v>36259352</v>
      </c>
      <c r="E108" s="13">
        <f t="shared" si="19"/>
        <v>2533083</v>
      </c>
      <c r="F108" s="13">
        <f t="shared" si="19"/>
        <v>2533083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C111+C113+C117+C115</f>
        <v>7015121</v>
      </c>
      <c r="D109" s="10">
        <f t="shared" si="20"/>
        <v>7015121</v>
      </c>
      <c r="E109" s="10">
        <f t="shared" si="20"/>
        <v>4933519</v>
      </c>
      <c r="F109" s="10">
        <f t="shared" si="20"/>
        <v>4933519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71">
        <v>1</v>
      </c>
      <c r="B111" s="102" t="s">
        <v>59</v>
      </c>
      <c r="C111" s="72">
        <v>739808</v>
      </c>
      <c r="D111" s="72">
        <v>739808</v>
      </c>
      <c r="E111" s="72">
        <v>50000</v>
      </c>
      <c r="F111" s="72">
        <v>50000</v>
      </c>
      <c r="G111" s="72">
        <v>0</v>
      </c>
      <c r="J111" s="62"/>
    </row>
    <row r="112" spans="1:10" ht="15" customHeight="1">
      <c r="A112" s="73"/>
      <c r="B112" s="103"/>
      <c r="C112" s="74">
        <v>591359</v>
      </c>
      <c r="D112" s="74">
        <v>591359</v>
      </c>
      <c r="E112" s="74">
        <v>36000</v>
      </c>
      <c r="F112" s="74">
        <v>36000</v>
      </c>
      <c r="G112" s="74">
        <v>0</v>
      </c>
      <c r="J112" s="62"/>
    </row>
    <row r="113" spans="1:7" ht="15" customHeight="1">
      <c r="A113" s="6">
        <v>2</v>
      </c>
      <c r="B113" s="118" t="s">
        <v>51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39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132">
        <v>3</v>
      </c>
      <c r="B115" s="140" t="s">
        <v>54</v>
      </c>
      <c r="C115" s="4">
        <v>86519</v>
      </c>
      <c r="D115" s="4">
        <v>86519</v>
      </c>
      <c r="E115" s="4">
        <v>86519</v>
      </c>
      <c r="F115" s="4">
        <v>86519</v>
      </c>
      <c r="G115" s="26">
        <v>0</v>
      </c>
    </row>
    <row r="116" spans="1:7" ht="15" customHeight="1">
      <c r="A116" s="133"/>
      <c r="B116" s="141"/>
      <c r="C116" s="28">
        <v>53083</v>
      </c>
      <c r="D116" s="28">
        <v>53083</v>
      </c>
      <c r="E116" s="28">
        <v>53083</v>
      </c>
      <c r="F116" s="28">
        <v>53083</v>
      </c>
      <c r="G116" s="23">
        <v>0</v>
      </c>
    </row>
    <row r="117" spans="1:7" ht="15" customHeight="1">
      <c r="A117" s="71">
        <v>4</v>
      </c>
      <c r="B117" s="98" t="s">
        <v>50</v>
      </c>
      <c r="C117" s="92">
        <v>4450000</v>
      </c>
      <c r="D117" s="92">
        <v>4450000</v>
      </c>
      <c r="E117" s="92">
        <v>4450000</v>
      </c>
      <c r="F117" s="92">
        <v>4450000</v>
      </c>
      <c r="G117" s="97">
        <v>0</v>
      </c>
    </row>
    <row r="118" spans="1:7" ht="15" customHeight="1">
      <c r="A118" s="73"/>
      <c r="B118" s="94"/>
      <c r="C118" s="74">
        <v>0</v>
      </c>
      <c r="D118" s="74">
        <v>0</v>
      </c>
      <c r="E118" s="74">
        <v>0</v>
      </c>
      <c r="F118" s="74">
        <v>0</v>
      </c>
      <c r="G118" s="78">
        <v>0</v>
      </c>
    </row>
    <row r="119" spans="1:7" ht="15" customHeight="1">
      <c r="A119" s="16" t="s">
        <v>6</v>
      </c>
      <c r="B119" s="30" t="s">
        <v>7</v>
      </c>
      <c r="C119" s="14">
        <f aca="true" t="shared" si="21" ref="C119:G120">C125+C123+C121+C127</f>
        <v>41954000</v>
      </c>
      <c r="D119" s="14">
        <f t="shared" si="21"/>
        <v>41954000</v>
      </c>
      <c r="E119" s="14">
        <f t="shared" si="21"/>
        <v>2177000</v>
      </c>
      <c r="F119" s="14">
        <f t="shared" si="21"/>
        <v>2177000</v>
      </c>
      <c r="G119" s="14">
        <f t="shared" si="21"/>
        <v>0</v>
      </c>
    </row>
    <row r="120" spans="1:7" ht="15" customHeight="1">
      <c r="A120" s="7"/>
      <c r="B120" s="12" t="s">
        <v>5</v>
      </c>
      <c r="C120" s="13">
        <f t="shared" si="21"/>
        <v>35251000</v>
      </c>
      <c r="D120" s="13">
        <f t="shared" si="21"/>
        <v>35251000</v>
      </c>
      <c r="E120" s="13">
        <f t="shared" si="21"/>
        <v>2107000</v>
      </c>
      <c r="F120" s="13">
        <f t="shared" si="21"/>
        <v>2107000</v>
      </c>
      <c r="G120" s="13">
        <f t="shared" si="21"/>
        <v>0</v>
      </c>
    </row>
    <row r="121" spans="1:7" ht="15" customHeight="1">
      <c r="A121" s="71">
        <v>5</v>
      </c>
      <c r="B121" s="102" t="s">
        <v>60</v>
      </c>
      <c r="C121" s="72">
        <v>175000</v>
      </c>
      <c r="D121" s="72">
        <v>175000</v>
      </c>
      <c r="E121" s="72">
        <v>175000</v>
      </c>
      <c r="F121" s="72">
        <v>175000</v>
      </c>
      <c r="G121" s="83">
        <v>0</v>
      </c>
    </row>
    <row r="122" spans="1:7" ht="15" customHeight="1">
      <c r="A122" s="73"/>
      <c r="B122" s="103"/>
      <c r="C122" s="74">
        <v>112000</v>
      </c>
      <c r="D122" s="74">
        <v>112000</v>
      </c>
      <c r="E122" s="74">
        <v>112000</v>
      </c>
      <c r="F122" s="74">
        <v>112000</v>
      </c>
      <c r="G122" s="78">
        <v>0</v>
      </c>
    </row>
    <row r="123" spans="1:7" ht="15" customHeight="1">
      <c r="A123" s="70">
        <v>6</v>
      </c>
      <c r="B123" s="102" t="s">
        <v>61</v>
      </c>
      <c r="C123" s="72">
        <v>9877000</v>
      </c>
      <c r="D123" s="72">
        <v>9877000</v>
      </c>
      <c r="E123" s="72">
        <v>2000000</v>
      </c>
      <c r="F123" s="72">
        <v>2000000</v>
      </c>
      <c r="G123" s="83">
        <v>0</v>
      </c>
    </row>
    <row r="124" spans="1:7" ht="15" customHeight="1">
      <c r="A124" s="70"/>
      <c r="B124" s="103"/>
      <c r="C124" s="74">
        <v>9168000</v>
      </c>
      <c r="D124" s="74">
        <v>9168000</v>
      </c>
      <c r="E124" s="74">
        <v>1995000</v>
      </c>
      <c r="F124" s="74">
        <v>1995000</v>
      </c>
      <c r="G124" s="78">
        <v>0</v>
      </c>
    </row>
    <row r="125" spans="1:7" ht="15" customHeight="1">
      <c r="A125" s="71">
        <v>7</v>
      </c>
      <c r="B125" s="102" t="s">
        <v>68</v>
      </c>
      <c r="C125" s="72">
        <v>912000</v>
      </c>
      <c r="D125" s="72">
        <v>912000</v>
      </c>
      <c r="E125" s="72">
        <v>1000</v>
      </c>
      <c r="F125" s="72">
        <v>1000</v>
      </c>
      <c r="G125" s="83">
        <v>0</v>
      </c>
    </row>
    <row r="126" spans="1:7" ht="15" customHeight="1">
      <c r="A126" s="73"/>
      <c r="B126" s="103"/>
      <c r="C126" s="74">
        <v>751000</v>
      </c>
      <c r="D126" s="74">
        <v>751000</v>
      </c>
      <c r="E126" s="74">
        <v>0</v>
      </c>
      <c r="F126" s="74">
        <v>0</v>
      </c>
      <c r="G126" s="78">
        <v>0</v>
      </c>
    </row>
    <row r="127" spans="1:7" ht="15" customHeight="1">
      <c r="A127" s="70">
        <v>8</v>
      </c>
      <c r="B127" s="95" t="s">
        <v>62</v>
      </c>
      <c r="C127" s="72">
        <v>30990000</v>
      </c>
      <c r="D127" s="72">
        <v>30990000</v>
      </c>
      <c r="E127" s="72">
        <v>1000</v>
      </c>
      <c r="F127" s="72">
        <v>1000</v>
      </c>
      <c r="G127" s="83">
        <v>0</v>
      </c>
    </row>
    <row r="128" spans="1:7" ht="15" customHeight="1">
      <c r="A128" s="70"/>
      <c r="B128" s="95"/>
      <c r="C128" s="74">
        <v>25220000</v>
      </c>
      <c r="D128" s="74">
        <v>25220000</v>
      </c>
      <c r="E128" s="74">
        <v>0</v>
      </c>
      <c r="F128" s="74">
        <v>0</v>
      </c>
      <c r="G128" s="78">
        <v>0</v>
      </c>
    </row>
    <row r="129" spans="1:7" ht="15" customHeight="1">
      <c r="A129" s="8" t="s">
        <v>4</v>
      </c>
      <c r="B129" s="53" t="s">
        <v>13</v>
      </c>
      <c r="C129" s="18">
        <f aca="true" t="shared" si="22" ref="C129:G130">C131+C133+C135+C137</f>
        <v>9631500</v>
      </c>
      <c r="D129" s="18">
        <f t="shared" si="22"/>
        <v>9631500</v>
      </c>
      <c r="E129" s="18">
        <f t="shared" si="22"/>
        <v>9053600</v>
      </c>
      <c r="F129" s="18">
        <f t="shared" si="22"/>
        <v>9053600</v>
      </c>
      <c r="G129" s="18">
        <f t="shared" si="22"/>
        <v>0</v>
      </c>
    </row>
    <row r="130" spans="1:7" ht="15" customHeight="1">
      <c r="A130" s="7"/>
      <c r="B130" s="19" t="s">
        <v>5</v>
      </c>
      <c r="C130" s="13">
        <f t="shared" si="22"/>
        <v>0</v>
      </c>
      <c r="D130" s="13">
        <f t="shared" si="22"/>
        <v>0</v>
      </c>
      <c r="E130" s="13">
        <f t="shared" si="22"/>
        <v>0</v>
      </c>
      <c r="F130" s="13">
        <f t="shared" si="22"/>
        <v>0</v>
      </c>
      <c r="G130" s="13">
        <f t="shared" si="22"/>
        <v>0</v>
      </c>
    </row>
    <row r="131" spans="1:7" ht="15" customHeight="1">
      <c r="A131" s="6">
        <v>9</v>
      </c>
      <c r="B131" s="31" t="s">
        <v>30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ht="15" customHeight="1">
      <c r="A132" s="7"/>
      <c r="B132" s="19"/>
      <c r="C132" s="28">
        <v>0</v>
      </c>
      <c r="D132" s="28">
        <v>0</v>
      </c>
      <c r="E132" s="28">
        <v>0</v>
      </c>
      <c r="F132" s="28">
        <v>0</v>
      </c>
      <c r="G132" s="28">
        <v>0</v>
      </c>
    </row>
    <row r="133" spans="1:7" ht="15" customHeight="1">
      <c r="A133" s="71">
        <v>10</v>
      </c>
      <c r="B133" s="90" t="s">
        <v>25</v>
      </c>
      <c r="C133" s="80">
        <v>4901000</v>
      </c>
      <c r="D133" s="80">
        <v>4901000</v>
      </c>
      <c r="E133" s="80">
        <v>4901000</v>
      </c>
      <c r="F133" s="80">
        <v>4901000</v>
      </c>
      <c r="G133" s="92">
        <v>0</v>
      </c>
    </row>
    <row r="134" spans="1:7" ht="15" customHeight="1">
      <c r="A134" s="73"/>
      <c r="B134" s="88"/>
      <c r="C134" s="89">
        <v>0</v>
      </c>
      <c r="D134" s="89">
        <v>0</v>
      </c>
      <c r="E134" s="89">
        <f>F134+G134</f>
        <v>0</v>
      </c>
      <c r="F134" s="89">
        <v>0</v>
      </c>
      <c r="G134" s="78">
        <v>0</v>
      </c>
    </row>
    <row r="135" spans="1:7" ht="15" customHeight="1">
      <c r="A135" s="71">
        <v>11</v>
      </c>
      <c r="B135" s="76" t="s">
        <v>28</v>
      </c>
      <c r="C135" s="82">
        <v>4057400</v>
      </c>
      <c r="D135" s="82">
        <v>4057400</v>
      </c>
      <c r="E135" s="82">
        <v>4057400</v>
      </c>
      <c r="F135" s="82">
        <v>4057400</v>
      </c>
      <c r="G135" s="83">
        <v>0</v>
      </c>
    </row>
    <row r="136" spans="1:7" ht="15" customHeight="1">
      <c r="A136" s="73"/>
      <c r="B136" s="78" t="s">
        <v>29</v>
      </c>
      <c r="C136" s="84">
        <v>0</v>
      </c>
      <c r="D136" s="84">
        <v>0</v>
      </c>
      <c r="E136" s="84">
        <v>0</v>
      </c>
      <c r="F136" s="84">
        <v>0</v>
      </c>
      <c r="G136" s="78">
        <v>0</v>
      </c>
    </row>
    <row r="137" spans="1:7" ht="15.75" customHeight="1">
      <c r="A137" s="71">
        <v>12</v>
      </c>
      <c r="B137" s="86" t="s">
        <v>26</v>
      </c>
      <c r="C137" s="72">
        <v>673100</v>
      </c>
      <c r="D137" s="72">
        <v>673100</v>
      </c>
      <c r="E137" s="72">
        <v>95200</v>
      </c>
      <c r="F137" s="72">
        <v>95200</v>
      </c>
      <c r="G137" s="72">
        <v>0</v>
      </c>
    </row>
    <row r="138" spans="1:7" ht="15" customHeight="1">
      <c r="A138" s="73"/>
      <c r="B138" s="88" t="s">
        <v>27</v>
      </c>
      <c r="C138" s="74">
        <v>0</v>
      </c>
      <c r="D138" s="74">
        <v>0</v>
      </c>
      <c r="E138" s="74">
        <f>F138+G138</f>
        <v>0</v>
      </c>
      <c r="F138" s="74">
        <v>0</v>
      </c>
      <c r="G138" s="74">
        <v>0</v>
      </c>
    </row>
    <row r="139" spans="1:7" ht="15" customHeight="1">
      <c r="A139" s="114" t="s">
        <v>38</v>
      </c>
      <c r="B139" s="115"/>
      <c r="C139" s="10">
        <f aca="true" t="shared" si="23" ref="C139:G142">C141</f>
        <v>0</v>
      </c>
      <c r="D139" s="10">
        <f t="shared" si="23"/>
        <v>0</v>
      </c>
      <c r="E139" s="10">
        <f t="shared" si="23"/>
        <v>0</v>
      </c>
      <c r="F139" s="10">
        <f t="shared" si="23"/>
        <v>0</v>
      </c>
      <c r="G139" s="10">
        <f t="shared" si="23"/>
        <v>0</v>
      </c>
    </row>
    <row r="140" spans="1:7" ht="15" customHeight="1">
      <c r="A140" s="110" t="s">
        <v>5</v>
      </c>
      <c r="B140" s="111"/>
      <c r="C140" s="13">
        <f t="shared" si="23"/>
        <v>0</v>
      </c>
      <c r="D140" s="13">
        <f t="shared" si="23"/>
        <v>0</v>
      </c>
      <c r="E140" s="13">
        <f t="shared" si="23"/>
        <v>0</v>
      </c>
      <c r="F140" s="13">
        <f t="shared" si="23"/>
        <v>0</v>
      </c>
      <c r="G140" s="13">
        <f t="shared" si="23"/>
        <v>0</v>
      </c>
    </row>
    <row r="141" spans="1:7" ht="15" customHeight="1">
      <c r="A141" s="134" t="s">
        <v>4</v>
      </c>
      <c r="B141" s="53" t="s">
        <v>13</v>
      </c>
      <c r="C141" s="4">
        <f t="shared" si="23"/>
        <v>0</v>
      </c>
      <c r="D141" s="4">
        <f t="shared" si="23"/>
        <v>0</v>
      </c>
      <c r="E141" s="4">
        <f t="shared" si="23"/>
        <v>0</v>
      </c>
      <c r="F141" s="4">
        <f t="shared" si="23"/>
        <v>0</v>
      </c>
      <c r="G141" s="4">
        <f t="shared" si="23"/>
        <v>0</v>
      </c>
    </row>
    <row r="142" spans="1:7" ht="15" customHeight="1">
      <c r="A142" s="135"/>
      <c r="B142" s="19" t="s">
        <v>5</v>
      </c>
      <c r="C142" s="28">
        <f t="shared" si="23"/>
        <v>0</v>
      </c>
      <c r="D142" s="28">
        <f t="shared" si="23"/>
        <v>0</v>
      </c>
      <c r="E142" s="28">
        <f t="shared" si="23"/>
        <v>0</v>
      </c>
      <c r="F142" s="28">
        <f t="shared" si="23"/>
        <v>0</v>
      </c>
      <c r="G142" s="28">
        <f t="shared" si="23"/>
        <v>0</v>
      </c>
    </row>
    <row r="143" spans="1:7" ht="15" customHeight="1">
      <c r="A143" s="6">
        <v>1</v>
      </c>
      <c r="B143" s="24" t="s">
        <v>28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ht="15" customHeight="1">
      <c r="A144" s="7"/>
      <c r="B144" s="23" t="s">
        <v>29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</row>
    <row r="145" spans="1:7" s="45" customFormat="1" ht="15" customHeight="1">
      <c r="A145" s="114" t="s">
        <v>15</v>
      </c>
      <c r="B145" s="115"/>
      <c r="C145" s="14">
        <f aca="true" t="shared" si="24" ref="C145:G146">C147+C175+C179</f>
        <v>177482905</v>
      </c>
      <c r="D145" s="14">
        <f t="shared" si="24"/>
        <v>245834272</v>
      </c>
      <c r="E145" s="14">
        <f t="shared" si="24"/>
        <v>136093500</v>
      </c>
      <c r="F145" s="14">
        <f t="shared" si="24"/>
        <v>136093500</v>
      </c>
      <c r="G145" s="14">
        <f t="shared" si="24"/>
        <v>0</v>
      </c>
    </row>
    <row r="146" spans="1:7" s="1" customFormat="1" ht="15" customHeight="1">
      <c r="A146" s="110" t="s">
        <v>5</v>
      </c>
      <c r="B146" s="111"/>
      <c r="C146" s="13">
        <f t="shared" si="24"/>
        <v>137637409</v>
      </c>
      <c r="D146" s="13">
        <f t="shared" si="24"/>
        <v>194630065</v>
      </c>
      <c r="E146" s="13">
        <f t="shared" si="24"/>
        <v>117120000</v>
      </c>
      <c r="F146" s="13">
        <f t="shared" si="24"/>
        <v>117120000</v>
      </c>
      <c r="G146" s="13">
        <f t="shared" si="24"/>
        <v>0</v>
      </c>
    </row>
    <row r="147" spans="1:7" s="1" customFormat="1" ht="15" customHeight="1">
      <c r="A147" s="8" t="s">
        <v>2</v>
      </c>
      <c r="B147" s="9" t="s">
        <v>3</v>
      </c>
      <c r="C147" s="10">
        <f aca="true" t="shared" si="25" ref="C147:G148">C149+C151+C153+C155+C157+C159+C161+C163+C165+C167+C169+C171+C173</f>
        <v>156999290</v>
      </c>
      <c r="D147" s="10">
        <f t="shared" si="25"/>
        <v>225350657</v>
      </c>
      <c r="E147" s="10">
        <f t="shared" si="25"/>
        <v>119794000</v>
      </c>
      <c r="F147" s="10">
        <f t="shared" si="25"/>
        <v>119794000</v>
      </c>
      <c r="G147" s="10">
        <f t="shared" si="25"/>
        <v>0</v>
      </c>
    </row>
    <row r="148" spans="1:7" s="1" customFormat="1" ht="15" customHeight="1">
      <c r="A148" s="57"/>
      <c r="B148" s="12" t="s">
        <v>5</v>
      </c>
      <c r="C148" s="13">
        <f t="shared" si="25"/>
        <v>135997409</v>
      </c>
      <c r="D148" s="13">
        <f t="shared" si="25"/>
        <v>192990065</v>
      </c>
      <c r="E148" s="13">
        <f t="shared" si="25"/>
        <v>117120000</v>
      </c>
      <c r="F148" s="13">
        <f t="shared" si="25"/>
        <v>117120000</v>
      </c>
      <c r="G148" s="13">
        <f t="shared" si="25"/>
        <v>0</v>
      </c>
    </row>
    <row r="149" spans="1:7" s="1" customFormat="1" ht="15" customHeight="1">
      <c r="A149" s="75">
        <v>1</v>
      </c>
      <c r="B149" s="76" t="s">
        <v>33</v>
      </c>
      <c r="C149" s="72">
        <v>1815422</v>
      </c>
      <c r="D149" s="72">
        <v>1815422</v>
      </c>
      <c r="E149" s="72">
        <v>1810000</v>
      </c>
      <c r="F149" s="72">
        <v>1810000</v>
      </c>
      <c r="G149" s="72">
        <v>0</v>
      </c>
    </row>
    <row r="150" spans="1:7" s="1" customFormat="1" ht="15" customHeight="1">
      <c r="A150" s="77"/>
      <c r="B150" s="78"/>
      <c r="C150" s="74">
        <v>1815422</v>
      </c>
      <c r="D150" s="74">
        <v>1815422</v>
      </c>
      <c r="E150" s="74">
        <v>1810000</v>
      </c>
      <c r="F150" s="74">
        <v>1810000</v>
      </c>
      <c r="G150" s="74">
        <v>0</v>
      </c>
    </row>
    <row r="151" spans="1:7" s="1" customFormat="1" ht="15" customHeight="1">
      <c r="A151" s="79">
        <v>2</v>
      </c>
      <c r="B151" s="136" t="s">
        <v>34</v>
      </c>
      <c r="C151" s="72">
        <v>128404545</v>
      </c>
      <c r="D151" s="72">
        <v>196592432</v>
      </c>
      <c r="E151" s="72">
        <v>105000000</v>
      </c>
      <c r="F151" s="72">
        <v>105000000</v>
      </c>
      <c r="G151" s="80">
        <v>0</v>
      </c>
    </row>
    <row r="152" spans="1:7" s="1" customFormat="1" ht="15" customHeight="1">
      <c r="A152" s="79"/>
      <c r="B152" s="137"/>
      <c r="C152" s="74">
        <v>110953574</v>
      </c>
      <c r="D152" s="74">
        <v>167946230</v>
      </c>
      <c r="E152" s="74">
        <v>103000000</v>
      </c>
      <c r="F152" s="74">
        <v>103000000</v>
      </c>
      <c r="G152" s="81">
        <v>0</v>
      </c>
    </row>
    <row r="153" spans="1:7" s="1" customFormat="1" ht="15" customHeight="1">
      <c r="A153" s="65">
        <v>3</v>
      </c>
      <c r="B153" s="116" t="s">
        <v>39</v>
      </c>
      <c r="C153" s="20">
        <v>1493918</v>
      </c>
      <c r="D153" s="20">
        <v>1493918</v>
      </c>
      <c r="E153" s="20">
        <v>1000</v>
      </c>
      <c r="F153" s="20">
        <v>1000</v>
      </c>
      <c r="G153" s="20">
        <v>0</v>
      </c>
    </row>
    <row r="154" spans="1:7" s="1" customFormat="1" ht="15" customHeight="1">
      <c r="A154" s="66"/>
      <c r="B154" s="138"/>
      <c r="C154" s="33">
        <v>1122733</v>
      </c>
      <c r="D154" s="33">
        <v>1122733</v>
      </c>
      <c r="E154" s="33">
        <v>0</v>
      </c>
      <c r="F154" s="33">
        <v>0</v>
      </c>
      <c r="G154" s="33">
        <v>0</v>
      </c>
    </row>
    <row r="155" spans="1:7" s="1" customFormat="1" ht="15" customHeight="1">
      <c r="A155" s="79">
        <v>4</v>
      </c>
      <c r="B155" s="100" t="s">
        <v>42</v>
      </c>
      <c r="C155" s="80">
        <v>1160327</v>
      </c>
      <c r="D155" s="80">
        <v>1160327</v>
      </c>
      <c r="E155" s="80">
        <v>1160000</v>
      </c>
      <c r="F155" s="80">
        <v>1160000</v>
      </c>
      <c r="G155" s="80">
        <v>0</v>
      </c>
    </row>
    <row r="156" spans="1:7" s="1" customFormat="1" ht="15" customHeight="1">
      <c r="A156" s="79"/>
      <c r="B156" s="101"/>
      <c r="C156" s="81">
        <v>1058464</v>
      </c>
      <c r="D156" s="81">
        <v>1058464</v>
      </c>
      <c r="E156" s="81">
        <v>1058000</v>
      </c>
      <c r="F156" s="81">
        <v>1058000</v>
      </c>
      <c r="G156" s="81">
        <v>0</v>
      </c>
    </row>
    <row r="157" spans="1:7" s="1" customFormat="1" ht="15" customHeight="1">
      <c r="A157" s="75">
        <v>5</v>
      </c>
      <c r="B157" s="100" t="s">
        <v>43</v>
      </c>
      <c r="C157" s="80">
        <v>956935</v>
      </c>
      <c r="D157" s="80">
        <v>956935</v>
      </c>
      <c r="E157" s="80">
        <v>956000</v>
      </c>
      <c r="F157" s="80">
        <v>956000</v>
      </c>
      <c r="G157" s="80">
        <v>0</v>
      </c>
    </row>
    <row r="158" spans="1:7" s="1" customFormat="1" ht="15" customHeight="1">
      <c r="A158" s="77"/>
      <c r="B158" s="101"/>
      <c r="C158" s="81">
        <v>869272</v>
      </c>
      <c r="D158" s="81">
        <v>869272</v>
      </c>
      <c r="E158" s="81">
        <v>869000</v>
      </c>
      <c r="F158" s="81">
        <v>869000</v>
      </c>
      <c r="G158" s="81">
        <v>0</v>
      </c>
    </row>
    <row r="159" spans="1:7" s="1" customFormat="1" ht="15" customHeight="1">
      <c r="A159" s="79">
        <v>6</v>
      </c>
      <c r="B159" s="100" t="s">
        <v>44</v>
      </c>
      <c r="C159" s="80">
        <v>802398</v>
      </c>
      <c r="D159" s="80">
        <v>802398</v>
      </c>
      <c r="E159" s="80">
        <v>802000</v>
      </c>
      <c r="F159" s="80">
        <v>802000</v>
      </c>
      <c r="G159" s="80">
        <v>0</v>
      </c>
    </row>
    <row r="160" spans="1:7" s="1" customFormat="1" ht="15" customHeight="1">
      <c r="A160" s="79"/>
      <c r="B160" s="101"/>
      <c r="C160" s="81">
        <v>725648</v>
      </c>
      <c r="D160" s="81">
        <v>725648</v>
      </c>
      <c r="E160" s="81">
        <v>725000</v>
      </c>
      <c r="F160" s="81">
        <v>725000</v>
      </c>
      <c r="G160" s="81">
        <v>0</v>
      </c>
    </row>
    <row r="161" spans="1:7" s="1" customFormat="1" ht="15" customHeight="1">
      <c r="A161" s="75">
        <v>7</v>
      </c>
      <c r="B161" s="100" t="s">
        <v>48</v>
      </c>
      <c r="C161" s="80">
        <v>1031869</v>
      </c>
      <c r="D161" s="80">
        <v>1031869</v>
      </c>
      <c r="E161" s="80">
        <v>1031000</v>
      </c>
      <c r="F161" s="80">
        <v>1031000</v>
      </c>
      <c r="G161" s="80">
        <v>0</v>
      </c>
    </row>
    <row r="162" spans="1:7" s="1" customFormat="1" ht="15" customHeight="1">
      <c r="A162" s="77"/>
      <c r="B162" s="101"/>
      <c r="C162" s="81">
        <v>939079</v>
      </c>
      <c r="D162" s="81">
        <v>939079</v>
      </c>
      <c r="E162" s="81">
        <v>939000</v>
      </c>
      <c r="F162" s="81">
        <v>939000</v>
      </c>
      <c r="G162" s="81">
        <v>0</v>
      </c>
    </row>
    <row r="163" spans="1:7" s="1" customFormat="1" ht="15" customHeight="1">
      <c r="A163" s="79">
        <v>8</v>
      </c>
      <c r="B163" s="100" t="s">
        <v>45</v>
      </c>
      <c r="C163" s="80">
        <v>995553</v>
      </c>
      <c r="D163" s="80">
        <v>1159033</v>
      </c>
      <c r="E163" s="80">
        <v>210000</v>
      </c>
      <c r="F163" s="80">
        <v>210000</v>
      </c>
      <c r="G163" s="80">
        <v>0</v>
      </c>
    </row>
    <row r="164" spans="1:7" s="1" customFormat="1" ht="15" customHeight="1">
      <c r="A164" s="79"/>
      <c r="B164" s="101"/>
      <c r="C164" s="81">
        <v>905327</v>
      </c>
      <c r="D164" s="81">
        <v>905327</v>
      </c>
      <c r="E164" s="81">
        <v>205000</v>
      </c>
      <c r="F164" s="81">
        <v>205000</v>
      </c>
      <c r="G164" s="81">
        <v>0</v>
      </c>
    </row>
    <row r="165" spans="1:7" s="1" customFormat="1" ht="15" customHeight="1">
      <c r="A165" s="75">
        <v>9</v>
      </c>
      <c r="B165" s="100" t="s">
        <v>46</v>
      </c>
      <c r="C165" s="80">
        <v>911028</v>
      </c>
      <c r="D165" s="80">
        <v>911028</v>
      </c>
      <c r="E165" s="80">
        <v>911000</v>
      </c>
      <c r="F165" s="80">
        <v>911000</v>
      </c>
      <c r="G165" s="80">
        <v>0</v>
      </c>
    </row>
    <row r="166" spans="1:7" s="1" customFormat="1" ht="15" customHeight="1">
      <c r="A166" s="77"/>
      <c r="B166" s="101"/>
      <c r="C166" s="81">
        <v>833962</v>
      </c>
      <c r="D166" s="81">
        <v>833962</v>
      </c>
      <c r="E166" s="81">
        <v>833000</v>
      </c>
      <c r="F166" s="81">
        <v>833000</v>
      </c>
      <c r="G166" s="81">
        <v>0</v>
      </c>
    </row>
    <row r="167" spans="1:7" s="1" customFormat="1" ht="15" customHeight="1">
      <c r="A167" s="79">
        <v>10</v>
      </c>
      <c r="B167" s="100" t="s">
        <v>47</v>
      </c>
      <c r="C167" s="80">
        <v>1188912</v>
      </c>
      <c r="D167" s="80">
        <v>1188912</v>
      </c>
      <c r="E167" s="80">
        <v>1188000</v>
      </c>
      <c r="F167" s="80">
        <v>1188000</v>
      </c>
      <c r="G167" s="80">
        <v>0</v>
      </c>
    </row>
    <row r="168" spans="1:7" s="1" customFormat="1" ht="15" customHeight="1">
      <c r="A168" s="79"/>
      <c r="B168" s="101"/>
      <c r="C168" s="81">
        <v>1085030</v>
      </c>
      <c r="D168" s="81">
        <v>1085030</v>
      </c>
      <c r="E168" s="81">
        <v>1085000</v>
      </c>
      <c r="F168" s="81">
        <v>1085000</v>
      </c>
      <c r="G168" s="81">
        <v>0</v>
      </c>
    </row>
    <row r="169" spans="1:7" s="1" customFormat="1" ht="15" customHeight="1">
      <c r="A169" s="75">
        <v>11</v>
      </c>
      <c r="B169" s="100" t="s">
        <v>56</v>
      </c>
      <c r="C169" s="72">
        <v>1183815</v>
      </c>
      <c r="D169" s="72">
        <v>1183815</v>
      </c>
      <c r="E169" s="72">
        <v>665000</v>
      </c>
      <c r="F169" s="72">
        <v>665000</v>
      </c>
      <c r="G169" s="80">
        <v>0</v>
      </c>
    </row>
    <row r="170" spans="1:7" s="1" customFormat="1" ht="15" customHeight="1">
      <c r="A170" s="77"/>
      <c r="B170" s="101"/>
      <c r="C170" s="74">
        <v>935701</v>
      </c>
      <c r="D170" s="74">
        <v>935701</v>
      </c>
      <c r="E170" s="74">
        <v>656000</v>
      </c>
      <c r="F170" s="74">
        <v>656000</v>
      </c>
      <c r="G170" s="81">
        <v>0</v>
      </c>
    </row>
    <row r="171" spans="1:7" s="1" customFormat="1" ht="15" customHeight="1">
      <c r="A171" s="71">
        <v>12</v>
      </c>
      <c r="B171" s="100" t="s">
        <v>57</v>
      </c>
      <c r="C171" s="72">
        <v>5895768</v>
      </c>
      <c r="D171" s="72">
        <v>5895768</v>
      </c>
      <c r="E171" s="72">
        <v>4060000</v>
      </c>
      <c r="F171" s="72">
        <v>4060000</v>
      </c>
      <c r="G171" s="80">
        <v>0</v>
      </c>
    </row>
    <row r="172" spans="1:7" s="1" customFormat="1" ht="15" customHeight="1">
      <c r="A172" s="73"/>
      <c r="B172" s="101"/>
      <c r="C172" s="74">
        <v>4928602</v>
      </c>
      <c r="D172" s="74">
        <v>4928602</v>
      </c>
      <c r="E172" s="74">
        <v>3950000</v>
      </c>
      <c r="F172" s="74">
        <v>3950000</v>
      </c>
      <c r="G172" s="81">
        <v>0</v>
      </c>
    </row>
    <row r="173" spans="1:7" s="1" customFormat="1" ht="12.75" customHeight="1">
      <c r="A173" s="71">
        <v>13</v>
      </c>
      <c r="B173" s="100" t="s">
        <v>41</v>
      </c>
      <c r="C173" s="80">
        <v>11158800</v>
      </c>
      <c r="D173" s="80">
        <v>11158800</v>
      </c>
      <c r="E173" s="80">
        <v>2000000</v>
      </c>
      <c r="F173" s="80">
        <v>2000000</v>
      </c>
      <c r="G173" s="80">
        <v>0</v>
      </c>
    </row>
    <row r="174" spans="1:7" s="1" customFormat="1" ht="15" customHeight="1">
      <c r="A174" s="73"/>
      <c r="B174" s="101"/>
      <c r="C174" s="81">
        <v>9824595</v>
      </c>
      <c r="D174" s="81">
        <v>9824595</v>
      </c>
      <c r="E174" s="81">
        <v>1990000</v>
      </c>
      <c r="F174" s="81">
        <v>1990000</v>
      </c>
      <c r="G174" s="81">
        <v>0</v>
      </c>
    </row>
    <row r="175" spans="1:7" ht="15" customHeight="1">
      <c r="A175" s="36" t="s">
        <v>6</v>
      </c>
      <c r="B175" s="30" t="s">
        <v>7</v>
      </c>
      <c r="C175" s="14">
        <f aca="true" t="shared" si="26" ref="C175:G176">C177</f>
        <v>1800000</v>
      </c>
      <c r="D175" s="14">
        <f t="shared" si="26"/>
        <v>1800000</v>
      </c>
      <c r="E175" s="14">
        <f t="shared" si="26"/>
        <v>1000</v>
      </c>
      <c r="F175" s="14">
        <f t="shared" si="26"/>
        <v>1000</v>
      </c>
      <c r="G175" s="14">
        <f t="shared" si="26"/>
        <v>0</v>
      </c>
    </row>
    <row r="176" spans="1:7" ht="15" customHeight="1">
      <c r="A176" s="37"/>
      <c r="B176" s="12" t="s">
        <v>5</v>
      </c>
      <c r="C176" s="13">
        <f t="shared" si="26"/>
        <v>1640000</v>
      </c>
      <c r="D176" s="13">
        <f t="shared" si="26"/>
        <v>1640000</v>
      </c>
      <c r="E176" s="13">
        <f t="shared" si="26"/>
        <v>0</v>
      </c>
      <c r="F176" s="13">
        <f t="shared" si="26"/>
        <v>0</v>
      </c>
      <c r="G176" s="13">
        <f t="shared" si="26"/>
        <v>0</v>
      </c>
    </row>
    <row r="177" spans="1:10" s="1" customFormat="1" ht="15" customHeight="1">
      <c r="A177" s="71">
        <v>14</v>
      </c>
      <c r="B177" s="100" t="s">
        <v>63</v>
      </c>
      <c r="C177" s="72">
        <v>1800000</v>
      </c>
      <c r="D177" s="72">
        <v>1800000</v>
      </c>
      <c r="E177" s="72">
        <v>1000</v>
      </c>
      <c r="F177" s="72">
        <v>1000</v>
      </c>
      <c r="G177" s="80">
        <v>0</v>
      </c>
      <c r="J177" s="5"/>
    </row>
    <row r="178" spans="1:10" s="1" customFormat="1" ht="15" customHeight="1">
      <c r="A178" s="73"/>
      <c r="B178" s="101"/>
      <c r="C178" s="74">
        <v>1640000</v>
      </c>
      <c r="D178" s="74">
        <v>1640000</v>
      </c>
      <c r="E178" s="74">
        <v>0</v>
      </c>
      <c r="F178" s="74">
        <v>0</v>
      </c>
      <c r="G178" s="81">
        <v>0</v>
      </c>
      <c r="J178" s="5"/>
    </row>
    <row r="179" spans="1:13" ht="15" customHeight="1">
      <c r="A179" s="8" t="s">
        <v>4</v>
      </c>
      <c r="B179" s="9" t="s">
        <v>13</v>
      </c>
      <c r="C179" s="18">
        <f aca="true" t="shared" si="27" ref="C179:G180">C181+C183+C185</f>
        <v>18683615</v>
      </c>
      <c r="D179" s="18">
        <f t="shared" si="27"/>
        <v>18683615</v>
      </c>
      <c r="E179" s="18">
        <f t="shared" si="27"/>
        <v>16298500</v>
      </c>
      <c r="F179" s="18">
        <f t="shared" si="27"/>
        <v>16298500</v>
      </c>
      <c r="G179" s="10">
        <f t="shared" si="27"/>
        <v>0</v>
      </c>
      <c r="K179" s="1"/>
      <c r="M179" s="1"/>
    </row>
    <row r="180" spans="1:7" ht="15" customHeight="1">
      <c r="A180" s="7"/>
      <c r="B180" s="12" t="s">
        <v>5</v>
      </c>
      <c r="C180" s="38">
        <f t="shared" si="27"/>
        <v>0</v>
      </c>
      <c r="D180" s="38">
        <f t="shared" si="27"/>
        <v>0</v>
      </c>
      <c r="E180" s="38">
        <f t="shared" si="27"/>
        <v>0</v>
      </c>
      <c r="F180" s="38">
        <f t="shared" si="27"/>
        <v>0</v>
      </c>
      <c r="G180" s="13">
        <f t="shared" si="27"/>
        <v>0</v>
      </c>
    </row>
    <row r="181" spans="1:14" ht="15" customHeight="1">
      <c r="A181" s="29">
        <v>15</v>
      </c>
      <c r="B181" s="3" t="s">
        <v>25</v>
      </c>
      <c r="C181" s="20">
        <v>9000000</v>
      </c>
      <c r="D181" s="20">
        <v>9000000</v>
      </c>
      <c r="E181" s="20">
        <v>9000000</v>
      </c>
      <c r="F181" s="20">
        <v>9000000</v>
      </c>
      <c r="G181" s="26">
        <v>0</v>
      </c>
      <c r="N181" s="1"/>
    </row>
    <row r="182" spans="1:14" ht="15" customHeight="1">
      <c r="A182" s="7"/>
      <c r="B182" s="22"/>
      <c r="C182" s="64">
        <v>0</v>
      </c>
      <c r="D182" s="64">
        <v>0</v>
      </c>
      <c r="E182" s="64">
        <f>F182+G182</f>
        <v>0</v>
      </c>
      <c r="F182" s="64">
        <v>0</v>
      </c>
      <c r="G182" s="23">
        <v>0</v>
      </c>
      <c r="N182" s="1"/>
    </row>
    <row r="183" spans="1:7" ht="15" customHeight="1">
      <c r="A183" s="85">
        <v>16</v>
      </c>
      <c r="B183" s="76" t="s">
        <v>28</v>
      </c>
      <c r="C183" s="96">
        <v>2600000</v>
      </c>
      <c r="D183" s="96">
        <v>2600000</v>
      </c>
      <c r="E183" s="96">
        <v>2600000</v>
      </c>
      <c r="F183" s="96">
        <v>2600000</v>
      </c>
      <c r="G183" s="83">
        <v>0</v>
      </c>
    </row>
    <row r="184" spans="1:7" ht="15" customHeight="1">
      <c r="A184" s="87"/>
      <c r="B184" s="78" t="s">
        <v>29</v>
      </c>
      <c r="C184" s="89">
        <v>0</v>
      </c>
      <c r="D184" s="89">
        <v>0</v>
      </c>
      <c r="E184" s="89">
        <v>0</v>
      </c>
      <c r="F184" s="89">
        <v>0</v>
      </c>
      <c r="G184" s="78">
        <v>0</v>
      </c>
    </row>
    <row r="185" spans="1:7" ht="15" customHeight="1">
      <c r="A185" s="85">
        <v>17</v>
      </c>
      <c r="B185" s="86" t="s">
        <v>26</v>
      </c>
      <c r="C185" s="72">
        <v>7083615</v>
      </c>
      <c r="D185" s="72">
        <v>7083615</v>
      </c>
      <c r="E185" s="72">
        <v>4698500</v>
      </c>
      <c r="F185" s="72">
        <v>4698500</v>
      </c>
      <c r="G185" s="83">
        <v>0</v>
      </c>
    </row>
    <row r="186" spans="1:7" ht="15" customHeight="1">
      <c r="A186" s="87"/>
      <c r="B186" s="88" t="s">
        <v>27</v>
      </c>
      <c r="C186" s="74">
        <v>0</v>
      </c>
      <c r="D186" s="74">
        <v>0</v>
      </c>
      <c r="E186" s="74">
        <v>0</v>
      </c>
      <c r="F186" s="74">
        <v>0</v>
      </c>
      <c r="G186" s="78">
        <v>0</v>
      </c>
    </row>
    <row r="187" spans="1:7" ht="15" customHeight="1">
      <c r="A187" s="46"/>
      <c r="B187" s="43"/>
      <c r="C187" s="47"/>
      <c r="D187" s="47"/>
      <c r="E187" s="47"/>
      <c r="F187" s="47"/>
      <c r="G187" s="43"/>
    </row>
    <row r="188" spans="2:8" ht="15" customHeight="1">
      <c r="B188" s="48" t="s">
        <v>8</v>
      </c>
      <c r="C188" s="49" t="s">
        <v>21</v>
      </c>
      <c r="D188" s="49"/>
      <c r="E188" s="61" t="s">
        <v>23</v>
      </c>
      <c r="F188" s="128" t="s">
        <v>37</v>
      </c>
      <c r="G188" s="128"/>
      <c r="H188" s="128"/>
    </row>
    <row r="189" spans="2:7" ht="9.75" customHeight="1">
      <c r="B189" s="61" t="s">
        <v>9</v>
      </c>
      <c r="C189" s="49" t="s">
        <v>22</v>
      </c>
      <c r="D189" s="49"/>
      <c r="E189" s="52" t="s">
        <v>36</v>
      </c>
      <c r="F189" s="131" t="s">
        <v>58</v>
      </c>
      <c r="G189" s="131"/>
    </row>
    <row r="190" spans="2:6" ht="15" customHeight="1">
      <c r="B190" s="61" t="s">
        <v>35</v>
      </c>
      <c r="C190" s="49"/>
      <c r="D190" s="49"/>
      <c r="E190" s="49"/>
      <c r="F190" s="49"/>
    </row>
    <row r="192" spans="2:5" ht="14.25">
      <c r="B192" s="142" t="s">
        <v>70</v>
      </c>
      <c r="C192" s="142"/>
      <c r="D192" s="142"/>
      <c r="E192" s="142" t="s">
        <v>69</v>
      </c>
    </row>
    <row r="193" spans="2:5" ht="14.25">
      <c r="B193" s="142"/>
      <c r="C193" s="142"/>
      <c r="D193" s="142"/>
      <c r="E193" s="142"/>
    </row>
    <row r="194" ht="14.25">
      <c r="B194" s="50"/>
    </row>
    <row r="197" ht="14.25">
      <c r="B197" s="50"/>
    </row>
    <row r="198" spans="2:6" ht="14.25">
      <c r="B198" s="43"/>
      <c r="C198" s="43"/>
      <c r="D198" s="43"/>
      <c r="E198" s="43"/>
      <c r="F198" s="43"/>
    </row>
    <row r="199" spans="2:6" ht="14.25">
      <c r="B199" s="43"/>
      <c r="C199" s="43"/>
      <c r="D199" s="43"/>
      <c r="E199" s="43"/>
      <c r="F199" s="43"/>
    </row>
    <row r="200" spans="2:6" ht="14.25" customHeight="1">
      <c r="B200" s="43"/>
      <c r="C200" s="43"/>
      <c r="D200" s="43"/>
      <c r="E200" s="43"/>
      <c r="F200" s="43"/>
    </row>
    <row r="201" spans="2:6" ht="14.25">
      <c r="B201" s="43"/>
      <c r="C201" s="43"/>
      <c r="D201" s="130"/>
      <c r="E201" s="130"/>
      <c r="F201" s="130"/>
    </row>
    <row r="202" spans="2:6" ht="14.25" customHeight="1">
      <c r="B202" s="43"/>
      <c r="C202" s="43"/>
      <c r="D202" s="43"/>
      <c r="E202" s="43"/>
      <c r="F202" s="43"/>
    </row>
    <row r="203" spans="2:6" ht="14.25">
      <c r="B203" s="43"/>
      <c r="C203" s="43"/>
      <c r="D203" s="130"/>
      <c r="E203" s="130"/>
      <c r="F203" s="43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129"/>
      <c r="E205" s="129"/>
      <c r="F205" s="43"/>
    </row>
    <row r="206" spans="2:6" ht="14.25">
      <c r="B206" s="43"/>
      <c r="C206" s="43"/>
      <c r="D206" s="43"/>
      <c r="E206" s="43"/>
      <c r="F206" s="43"/>
    </row>
    <row r="207" spans="2:6" ht="14.25">
      <c r="B207" s="51"/>
      <c r="C207" s="43"/>
      <c r="D207" s="129"/>
      <c r="E207" s="129"/>
      <c r="F207" s="43"/>
    </row>
    <row r="208" spans="2:6" ht="14.25">
      <c r="B208" s="43"/>
      <c r="C208" s="43"/>
      <c r="D208" s="43"/>
      <c r="E208" s="43"/>
      <c r="F208" s="43"/>
    </row>
    <row r="209" spans="2:6" ht="14.25">
      <c r="B209" s="43"/>
      <c r="C209" s="43"/>
      <c r="D209" s="129"/>
      <c r="E209" s="129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29"/>
      <c r="E211" s="129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43"/>
      <c r="C213" s="43"/>
      <c r="D213" s="43"/>
      <c r="E213" s="43"/>
      <c r="F213" s="43"/>
    </row>
    <row r="214" spans="2:6" ht="14.25">
      <c r="B214" s="43"/>
      <c r="C214" s="43"/>
      <c r="D214" s="43"/>
      <c r="E214" s="43"/>
      <c r="F214" s="43"/>
    </row>
  </sheetData>
  <sheetProtection/>
  <mergeCells count="65">
    <mergeCell ref="A108:B108"/>
    <mergeCell ref="B159:B160"/>
    <mergeCell ref="B153:B154"/>
    <mergeCell ref="B97:B98"/>
    <mergeCell ref="B53:B54"/>
    <mergeCell ref="B113:B114"/>
    <mergeCell ref="A107:B107"/>
    <mergeCell ref="A146:B146"/>
    <mergeCell ref="A145:B145"/>
    <mergeCell ref="B115:B116"/>
    <mergeCell ref="A115:A116"/>
    <mergeCell ref="B125:B126"/>
    <mergeCell ref="A141:A142"/>
    <mergeCell ref="B111:B112"/>
    <mergeCell ref="A140:B140"/>
    <mergeCell ref="B157:B158"/>
    <mergeCell ref="B151:B152"/>
    <mergeCell ref="B161:B162"/>
    <mergeCell ref="D211:E211"/>
    <mergeCell ref="D201:F201"/>
    <mergeCell ref="D203:E203"/>
    <mergeCell ref="D205:E205"/>
    <mergeCell ref="D207:E207"/>
    <mergeCell ref="F189:G189"/>
    <mergeCell ref="D209:E209"/>
    <mergeCell ref="B167:B168"/>
    <mergeCell ref="B177:B178"/>
    <mergeCell ref="A64:B64"/>
    <mergeCell ref="F188:H188"/>
    <mergeCell ref="B173:B174"/>
    <mergeCell ref="B169:B170"/>
    <mergeCell ref="A139:B139"/>
    <mergeCell ref="A70:B70"/>
    <mergeCell ref="B171:B172"/>
    <mergeCell ref="B163:B164"/>
    <mergeCell ref="B165:B166"/>
    <mergeCell ref="B155:B156"/>
    <mergeCell ref="A35:B35"/>
    <mergeCell ref="A36:B36"/>
    <mergeCell ref="A21:B21"/>
    <mergeCell ref="A22:B22"/>
    <mergeCell ref="B47:B48"/>
    <mergeCell ref="A63:B63"/>
    <mergeCell ref="A41:B41"/>
    <mergeCell ref="A42:B42"/>
    <mergeCell ref="F10:F11"/>
    <mergeCell ref="B123:B124"/>
    <mergeCell ref="E9:E11"/>
    <mergeCell ref="A90:B90"/>
    <mergeCell ref="B83:B84"/>
    <mergeCell ref="A89:B89"/>
    <mergeCell ref="B73:B74"/>
    <mergeCell ref="B77:B78"/>
    <mergeCell ref="A69:B69"/>
    <mergeCell ref="B45:B46"/>
    <mergeCell ref="G10:G11"/>
    <mergeCell ref="B51:B52"/>
    <mergeCell ref="B121:B122"/>
    <mergeCell ref="A1:E1"/>
    <mergeCell ref="A9:A11"/>
    <mergeCell ref="B9:B11"/>
    <mergeCell ref="C9:C11"/>
    <mergeCell ref="D9:D11"/>
    <mergeCell ref="A4:G4"/>
    <mergeCell ref="F9:G9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2022-02-14T07:40:10Z</cp:lastPrinted>
  <dcterms:created xsi:type="dcterms:W3CDTF">1998-10-27T12:30:16Z</dcterms:created>
  <dcterms:modified xsi:type="dcterms:W3CDTF">2022-02-14T07:40:29Z</dcterms:modified>
  <cp:category/>
  <cp:version/>
  <cp:contentType/>
  <cp:contentStatus/>
</cp:coreProperties>
</file>