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<sst xmlns="http://schemas.openxmlformats.org/spreadsheetml/2006/main" count="139" uniqueCount="63">
  <si>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</si>
  <si>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</si>
  <si>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</si>
  <si>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</si>
  <si>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</si>
  <si>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</si>
  <si>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</si>
  <si>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</si>
  <si>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</si>
  <si>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</si>
  <si>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</si>
  <si>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</si>
  <si>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</si>
  <si>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</si>
  <si>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</si>
  <si>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</si>
  <si>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</si>
  <si>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</si>
  <si>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</si>
  <si>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</si>
  <si>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</si>
  <si>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</si>
  <si>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</si>
  <si>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</si>
  <si>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</si>
  <si>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</si>
  <si>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</si>
  <si>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</si>
  <si>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</si>
  <si>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</si>
  <si>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</si>
  <si>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</si>
  <si>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</si>
  <si>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</si>
  <si>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</si>
  <si>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</si>
  <si>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</si>
  <si>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</si>
  <si>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</si>
  <si>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</si>
  <si>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</si>
  <si>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</si>
  <si>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</si>
  <si>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</si>
  <si>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</si>
  <si>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</si>
  <si>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</si>
  <si>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</si>
  <si>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</si>
  <si>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</si>
  <si>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</si>
  <si>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</si>
  <si>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</si>
  <si>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</si>
  <si>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</si>
  <si>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</si>
  <si>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</si>
  <si>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</si>
  <si>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</si>
  <si>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</si>
  <si>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 xml:space="preserve">ANEXA NR. 2A la HCL Satu Mare Nr. 32 din 10.02.2022   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</si>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</sst>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8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3" fontId="16" fillId="34" borderId="20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33" fillId="0" borderId="0" xfId="57" applyFont="1" applyAlignment="1">
      <alignment horizontal="center"/>
      <protection/>
    </xf>
    <xf numFmtId="0" fontId="6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6"/>
  <sheetViews>
    <sheetView tabSelected="1" zoomScalePageLayoutView="0" workbookViewId="0" topLeftCell="A121">
      <selection activeCell="F140" sqref="F140:G14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34" t="s">
        <v>60</v>
      </c>
      <c r="B1" s="135"/>
      <c r="C1" s="135"/>
      <c r="D1" s="135"/>
      <c r="E1" s="135"/>
      <c r="F1" s="44"/>
      <c r="G1" s="44"/>
      <c r="H1" s="44"/>
    </row>
    <row r="2" spans="1:8" ht="17.25" customHeight="1">
      <c r="A2" s="137" t="s">
        <v>57</v>
      </c>
      <c r="B2" s="137"/>
      <c r="C2" s="137"/>
      <c r="D2" s="137"/>
      <c r="E2" s="137"/>
      <c r="F2" s="137"/>
      <c r="G2" s="137"/>
      <c r="H2" s="137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20" t="s">
        <v>11</v>
      </c>
      <c r="B4" s="136" t="s">
        <v>17</v>
      </c>
      <c r="C4" s="120" t="s">
        <v>10</v>
      </c>
      <c r="D4" s="120" t="s">
        <v>59</v>
      </c>
      <c r="E4" s="120" t="s">
        <v>12</v>
      </c>
      <c r="F4" s="138" t="s">
        <v>0</v>
      </c>
      <c r="G4" s="139"/>
      <c r="H4" s="140"/>
    </row>
    <row r="5" spans="1:8" ht="17.25" customHeight="1">
      <c r="A5" s="136"/>
      <c r="B5" s="136"/>
      <c r="C5" s="120"/>
      <c r="D5" s="120"/>
      <c r="E5" s="120"/>
      <c r="F5" s="120" t="s">
        <v>15</v>
      </c>
      <c r="G5" s="120" t="s">
        <v>14</v>
      </c>
      <c r="H5" s="120" t="s">
        <v>30</v>
      </c>
    </row>
    <row r="6" spans="1:8" ht="25.5" customHeight="1">
      <c r="A6" s="136"/>
      <c r="B6" s="136"/>
      <c r="C6" s="120"/>
      <c r="D6" s="120"/>
      <c r="E6" s="120"/>
      <c r="F6" s="120"/>
      <c r="G6" s="120"/>
      <c r="H6" s="120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122545096</v>
      </c>
      <c r="D8" s="17">
        <f t="shared" si="0"/>
        <v>135269347</v>
      </c>
      <c r="E8" s="17">
        <f t="shared" si="0"/>
        <v>56910043</v>
      </c>
      <c r="F8" s="17">
        <f t="shared" si="0"/>
        <v>56910043</v>
      </c>
      <c r="G8" s="17">
        <f t="shared" si="0"/>
        <v>32281036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100268814</v>
      </c>
      <c r="D9" s="20">
        <f t="shared" si="1"/>
        <v>109285475</v>
      </c>
      <c r="E9" s="20">
        <f t="shared" si="1"/>
        <v>45070000</v>
      </c>
      <c r="F9" s="20">
        <f t="shared" si="1"/>
        <v>45070000</v>
      </c>
      <c r="G9" s="20">
        <f t="shared" si="1"/>
        <v>7115000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98494996</v>
      </c>
      <c r="D10" s="22">
        <f t="shared" si="2"/>
        <v>111219247</v>
      </c>
      <c r="E10" s="22">
        <f t="shared" si="2"/>
        <v>39948100</v>
      </c>
      <c r="F10" s="22">
        <f t="shared" si="2"/>
        <v>39948100</v>
      </c>
      <c r="G10" s="22">
        <f t="shared" si="2"/>
        <v>9801100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88918814</v>
      </c>
      <c r="D11" s="24">
        <f t="shared" si="2"/>
        <v>97935475</v>
      </c>
      <c r="E11" s="24">
        <f t="shared" si="2"/>
        <v>39630000</v>
      </c>
      <c r="F11" s="24">
        <f t="shared" si="2"/>
        <v>39630000</v>
      </c>
      <c r="G11" s="24">
        <f t="shared" si="2"/>
        <v>7115000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C38+C60+C106+C124</f>
        <v>11962888</v>
      </c>
      <c r="D12" s="25">
        <f t="shared" si="3"/>
        <v>11962888</v>
      </c>
      <c r="E12" s="25">
        <f t="shared" si="3"/>
        <v>5500000</v>
      </c>
      <c r="F12" s="25">
        <f t="shared" si="3"/>
        <v>5500000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5440000</v>
      </c>
      <c r="F13" s="26">
        <f t="shared" si="3"/>
        <v>5440000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C18+C24+C42+C64+C78+C110+C128</f>
        <v>12087212</v>
      </c>
      <c r="D14" s="22">
        <f>D18+D24+D42+D64+D78+D110+D128</f>
        <v>12087212</v>
      </c>
      <c r="E14" s="22">
        <f>E18+E24+E42+E64+E78+E110+E128</f>
        <v>11461943</v>
      </c>
      <c r="F14" s="22">
        <f>F18+F24+F42+F64+F78+F110+F128</f>
        <v>11461943</v>
      </c>
      <c r="G14" s="22">
        <f>G18+G42+G64+G78+G110+G128</f>
        <v>22479936</v>
      </c>
      <c r="H14" s="22">
        <f>H18+H42+H64+H78+H110+H128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C43+C65+C111+C19+C81+C129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18" t="s">
        <v>37</v>
      </c>
      <c r="B16" s="119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22" t="s">
        <v>5</v>
      </c>
      <c r="B17" s="123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18" t="s">
        <v>49</v>
      </c>
      <c r="B22" s="119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22" t="s">
        <v>5</v>
      </c>
      <c r="B23" s="123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82">
        <v>1</v>
      </c>
      <c r="B26" s="78" t="s">
        <v>22</v>
      </c>
      <c r="C26" s="68">
        <v>136000</v>
      </c>
      <c r="D26" s="68">
        <v>136000</v>
      </c>
      <c r="E26" s="68">
        <v>136000</v>
      </c>
      <c r="F26" s="68">
        <v>136000</v>
      </c>
      <c r="G26" s="68">
        <v>0</v>
      </c>
      <c r="H26" s="79">
        <v>0</v>
      </c>
      <c r="K26" s="8"/>
    </row>
    <row r="27" spans="1:11" ht="14.25">
      <c r="A27" s="83"/>
      <c r="B27" s="80"/>
      <c r="C27" s="81">
        <v>0</v>
      </c>
      <c r="D27" s="81">
        <v>0</v>
      </c>
      <c r="E27" s="81">
        <f>F27+G27+H27</f>
        <v>0</v>
      </c>
      <c r="F27" s="81">
        <v>0</v>
      </c>
      <c r="G27" s="81">
        <v>0</v>
      </c>
      <c r="H27" s="77">
        <v>0</v>
      </c>
      <c r="K27" s="8"/>
    </row>
    <row r="28" spans="1:11" ht="14.25">
      <c r="A28" s="82">
        <v>2</v>
      </c>
      <c r="B28" s="78" t="s">
        <v>23</v>
      </c>
      <c r="C28" s="87">
        <v>12900</v>
      </c>
      <c r="D28" s="87">
        <v>12900</v>
      </c>
      <c r="E28" s="87">
        <v>12900</v>
      </c>
      <c r="F28" s="87">
        <v>12900</v>
      </c>
      <c r="G28" s="67">
        <v>0</v>
      </c>
      <c r="H28" s="79">
        <v>0</v>
      </c>
      <c r="K28" s="8"/>
    </row>
    <row r="29" spans="1:11" ht="14.25">
      <c r="A29" s="83"/>
      <c r="B29" s="88" t="s">
        <v>24</v>
      </c>
      <c r="C29" s="81">
        <v>0</v>
      </c>
      <c r="D29" s="81">
        <v>0</v>
      </c>
      <c r="E29" s="81">
        <f>F29+G29+H29</f>
        <v>0</v>
      </c>
      <c r="F29" s="81">
        <v>0</v>
      </c>
      <c r="G29" s="70">
        <v>0</v>
      </c>
      <c r="H29" s="77">
        <v>0</v>
      </c>
      <c r="K29" s="8"/>
    </row>
    <row r="30" spans="1:8" s="2" customFormat="1" ht="14.25">
      <c r="A30" s="121" t="s">
        <v>29</v>
      </c>
      <c r="B30" s="119"/>
      <c r="C30" s="22">
        <f aca="true" t="shared" si="8" ref="C30:H31">C32+C38+C42</f>
        <v>13627130</v>
      </c>
      <c r="D30" s="22">
        <f t="shared" si="8"/>
        <v>13627130</v>
      </c>
      <c r="E30" s="22">
        <f t="shared" si="8"/>
        <v>5788355</v>
      </c>
      <c r="F30" s="22">
        <f t="shared" si="8"/>
        <v>5788355</v>
      </c>
      <c r="G30" s="22">
        <f t="shared" si="8"/>
        <v>1529100</v>
      </c>
      <c r="H30" s="22">
        <f t="shared" si="8"/>
        <v>0</v>
      </c>
    </row>
    <row r="31" spans="1:8" s="2" customFormat="1" ht="14.25">
      <c r="A31" s="122" t="s">
        <v>5</v>
      </c>
      <c r="B31" s="123"/>
      <c r="C31" s="24">
        <f t="shared" si="8"/>
        <v>11347643</v>
      </c>
      <c r="D31" s="24">
        <f t="shared" si="8"/>
        <v>11347643</v>
      </c>
      <c r="E31" s="24">
        <f t="shared" si="8"/>
        <v>4165000</v>
      </c>
      <c r="F31" s="24">
        <f t="shared" si="8"/>
        <v>4165000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6766066</v>
      </c>
      <c r="D32" s="22">
        <f t="shared" si="9"/>
        <v>6766066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6397643</v>
      </c>
      <c r="D33" s="24">
        <f t="shared" si="9"/>
        <v>6397643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116">
        <v>1</v>
      </c>
      <c r="B34" s="124" t="s">
        <v>35</v>
      </c>
      <c r="C34" s="67">
        <v>3778226</v>
      </c>
      <c r="D34" s="67">
        <v>3778226</v>
      </c>
      <c r="E34" s="67">
        <v>1343200</v>
      </c>
      <c r="F34" s="67">
        <v>1343200</v>
      </c>
      <c r="G34" s="72">
        <v>0</v>
      </c>
      <c r="H34" s="67">
        <v>0</v>
      </c>
      <c r="I34" s="7"/>
      <c r="K34" s="8"/>
      <c r="L34" s="7"/>
    </row>
    <row r="35" spans="1:12" ht="14.25">
      <c r="A35" s="117"/>
      <c r="B35" s="125"/>
      <c r="C35" s="70">
        <v>3737117</v>
      </c>
      <c r="D35" s="70">
        <v>3737117</v>
      </c>
      <c r="E35" s="70">
        <v>1340000</v>
      </c>
      <c r="F35" s="70">
        <v>1340000</v>
      </c>
      <c r="G35" s="73">
        <v>0</v>
      </c>
      <c r="H35" s="70">
        <v>0</v>
      </c>
      <c r="I35" s="7"/>
      <c r="K35" s="8"/>
      <c r="L35" s="7"/>
    </row>
    <row r="36" spans="1:8" ht="14.25">
      <c r="A36" s="116">
        <v>2</v>
      </c>
      <c r="B36" s="124" t="s">
        <v>36</v>
      </c>
      <c r="C36" s="67">
        <v>2987840</v>
      </c>
      <c r="D36" s="67">
        <v>2987840</v>
      </c>
      <c r="E36" s="67">
        <v>336500</v>
      </c>
      <c r="F36" s="67">
        <v>336500</v>
      </c>
      <c r="G36" s="72">
        <v>0</v>
      </c>
      <c r="H36" s="67">
        <v>0</v>
      </c>
    </row>
    <row r="37" spans="1:8" ht="14.25">
      <c r="A37" s="117"/>
      <c r="B37" s="125"/>
      <c r="C37" s="70">
        <v>2660526</v>
      </c>
      <c r="D37" s="70">
        <v>2660526</v>
      </c>
      <c r="E37" s="70">
        <v>335000</v>
      </c>
      <c r="F37" s="70">
        <v>335000</v>
      </c>
      <c r="G37" s="73">
        <v>0</v>
      </c>
      <c r="H37" s="70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2500000</v>
      </c>
      <c r="F38" s="22">
        <f t="shared" si="10"/>
        <v>2500000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2490000</v>
      </c>
      <c r="F39" s="24">
        <f t="shared" si="10"/>
        <v>2490000</v>
      </c>
      <c r="G39" s="24">
        <f t="shared" si="10"/>
        <v>0</v>
      </c>
      <c r="H39" s="24">
        <f t="shared" si="10"/>
        <v>0</v>
      </c>
    </row>
    <row r="40" spans="1:8" ht="14.25">
      <c r="A40" s="116">
        <v>3</v>
      </c>
      <c r="B40" s="124" t="s">
        <v>55</v>
      </c>
      <c r="C40" s="67">
        <v>5228888</v>
      </c>
      <c r="D40" s="67">
        <v>5228888</v>
      </c>
      <c r="E40" s="67">
        <v>2500000</v>
      </c>
      <c r="F40" s="67">
        <v>2500000</v>
      </c>
      <c r="G40" s="72">
        <v>0</v>
      </c>
      <c r="H40" s="67">
        <v>0</v>
      </c>
    </row>
    <row r="41" spans="1:8" ht="14.25">
      <c r="A41" s="117"/>
      <c r="B41" s="125"/>
      <c r="C41" s="70">
        <v>4950000</v>
      </c>
      <c r="D41" s="70">
        <v>4950000</v>
      </c>
      <c r="E41" s="70">
        <v>2490000</v>
      </c>
      <c r="F41" s="70">
        <v>2490000</v>
      </c>
      <c r="G41" s="73">
        <v>0</v>
      </c>
      <c r="H41" s="70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1632176</v>
      </c>
      <c r="D42" s="29">
        <f t="shared" si="11"/>
        <v>1632176</v>
      </c>
      <c r="E42" s="29">
        <f t="shared" si="11"/>
        <v>1608655</v>
      </c>
      <c r="F42" s="29">
        <f t="shared" si="11"/>
        <v>1608655</v>
      </c>
      <c r="G42" s="29">
        <f>G44+G46+G48</f>
        <v>1529100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74">
        <v>4</v>
      </c>
      <c r="B44" s="78" t="s">
        <v>22</v>
      </c>
      <c r="C44" s="68">
        <v>1398500</v>
      </c>
      <c r="D44" s="68">
        <v>1398500</v>
      </c>
      <c r="E44" s="68">
        <v>1398500</v>
      </c>
      <c r="F44" s="68">
        <v>1398500</v>
      </c>
      <c r="G44" s="68">
        <v>1398500</v>
      </c>
      <c r="H44" s="79">
        <v>0</v>
      </c>
    </row>
    <row r="45" spans="1:8" ht="14.25">
      <c r="A45" s="76"/>
      <c r="B45" s="80"/>
      <c r="C45" s="81">
        <v>0</v>
      </c>
      <c r="D45" s="81">
        <v>0</v>
      </c>
      <c r="E45" s="81">
        <f>F45+G45+H45</f>
        <v>0</v>
      </c>
      <c r="F45" s="81">
        <v>0</v>
      </c>
      <c r="G45" s="81">
        <v>0</v>
      </c>
      <c r="H45" s="77">
        <v>0</v>
      </c>
    </row>
    <row r="46" spans="1:8" ht="14.25">
      <c r="A46" s="63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64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4">
        <v>6</v>
      </c>
      <c r="B48" s="75" t="s">
        <v>26</v>
      </c>
      <c r="C48" s="67">
        <v>228876</v>
      </c>
      <c r="D48" s="67">
        <v>228876</v>
      </c>
      <c r="E48" s="67">
        <v>205355</v>
      </c>
      <c r="F48" s="67">
        <v>205355</v>
      </c>
      <c r="G48" s="67">
        <v>130600</v>
      </c>
      <c r="H48" s="67">
        <v>0</v>
      </c>
    </row>
    <row r="49" spans="1:8" s="2" customFormat="1" ht="14.25">
      <c r="A49" s="76"/>
      <c r="B49" s="77" t="s">
        <v>27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</row>
    <row r="50" spans="1:8" s="2" customFormat="1" ht="14.25">
      <c r="A50" s="126" t="s">
        <v>28</v>
      </c>
      <c r="B50" s="127"/>
      <c r="C50" s="22">
        <f aca="true" t="shared" si="12" ref="C50:H51">C52+C60+C64</f>
        <v>32376612</v>
      </c>
      <c r="D50" s="22">
        <f t="shared" si="12"/>
        <v>32376612</v>
      </c>
      <c r="E50" s="22">
        <f t="shared" si="12"/>
        <v>13351750</v>
      </c>
      <c r="F50" s="22">
        <f t="shared" si="12"/>
        <v>13351750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22" t="s">
        <v>5</v>
      </c>
      <c r="B51" s="123"/>
      <c r="C51" s="24">
        <f t="shared" si="12"/>
        <v>26980548</v>
      </c>
      <c r="D51" s="24">
        <f t="shared" si="12"/>
        <v>26980548</v>
      </c>
      <c r="E51" s="24">
        <f t="shared" si="12"/>
        <v>12010000</v>
      </c>
      <c r="F51" s="24">
        <f t="shared" si="12"/>
        <v>12010000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31</v>
      </c>
      <c r="C52" s="22">
        <f aca="true" t="shared" si="13" ref="C52:H53">C54+C56+C58</f>
        <v>23920912</v>
      </c>
      <c r="D52" s="22">
        <f t="shared" si="13"/>
        <v>23920912</v>
      </c>
      <c r="E52" s="22">
        <f t="shared" si="13"/>
        <v>8901000</v>
      </c>
      <c r="F52" s="22">
        <f t="shared" si="13"/>
        <v>8901000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20580548</v>
      </c>
      <c r="D53" s="24">
        <f t="shared" si="13"/>
        <v>20580548</v>
      </c>
      <c r="E53" s="24">
        <f t="shared" si="13"/>
        <v>9060000</v>
      </c>
      <c r="F53" s="24">
        <f t="shared" si="13"/>
        <v>9060000</v>
      </c>
      <c r="G53" s="24">
        <f t="shared" si="13"/>
        <v>1495000</v>
      </c>
      <c r="H53" s="24">
        <f t="shared" si="13"/>
        <v>0</v>
      </c>
    </row>
    <row r="54" spans="1:8" ht="14.25">
      <c r="A54" s="116">
        <v>1</v>
      </c>
      <c r="B54" s="107" t="s">
        <v>53</v>
      </c>
      <c r="C54" s="67">
        <v>2880000</v>
      </c>
      <c r="D54" s="67">
        <v>2880000</v>
      </c>
      <c r="E54" s="67">
        <v>2801000</v>
      </c>
      <c r="F54" s="67">
        <v>2801000</v>
      </c>
      <c r="G54" s="68">
        <v>0</v>
      </c>
      <c r="H54" s="68">
        <v>0</v>
      </c>
    </row>
    <row r="55" spans="1:8" ht="14.25">
      <c r="A55" s="117"/>
      <c r="B55" s="108"/>
      <c r="C55" s="70">
        <v>2852950</v>
      </c>
      <c r="D55" s="70">
        <v>2852950</v>
      </c>
      <c r="E55" s="70">
        <v>2975000</v>
      </c>
      <c r="F55" s="70">
        <v>2975000</v>
      </c>
      <c r="G55" s="71">
        <v>0</v>
      </c>
      <c r="H55" s="71">
        <v>0</v>
      </c>
    </row>
    <row r="56" spans="1:8" ht="14.25">
      <c r="A56" s="114">
        <v>3</v>
      </c>
      <c r="B56" s="109" t="s">
        <v>52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115"/>
      <c r="B57" s="110"/>
      <c r="C57" s="38">
        <v>7850000</v>
      </c>
      <c r="D57" s="38">
        <v>7850000</v>
      </c>
      <c r="E57" s="38">
        <v>95000</v>
      </c>
      <c r="F57" s="38">
        <v>95000</v>
      </c>
      <c r="G57" s="41">
        <v>0</v>
      </c>
      <c r="H57" s="41">
        <v>0</v>
      </c>
    </row>
    <row r="58" spans="1:8" ht="14.25">
      <c r="A58" s="116">
        <v>4</v>
      </c>
      <c r="B58" s="132" t="s">
        <v>46</v>
      </c>
      <c r="C58" s="92">
        <v>13185374</v>
      </c>
      <c r="D58" s="92">
        <v>13185374</v>
      </c>
      <c r="E58" s="93">
        <v>6000000</v>
      </c>
      <c r="F58" s="93">
        <v>6000000</v>
      </c>
      <c r="G58" s="93">
        <v>1500000</v>
      </c>
      <c r="H58" s="93">
        <v>0</v>
      </c>
    </row>
    <row r="59" spans="1:8" ht="14.25">
      <c r="A59" s="117"/>
      <c r="B59" s="108"/>
      <c r="C59" s="70">
        <v>9877598</v>
      </c>
      <c r="D59" s="70">
        <v>9877598</v>
      </c>
      <c r="E59" s="71">
        <v>5990000</v>
      </c>
      <c r="F59" s="71">
        <v>5990000</v>
      </c>
      <c r="G59" s="71">
        <v>1495000</v>
      </c>
      <c r="H59" s="7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3000000</v>
      </c>
      <c r="F60" s="22">
        <f t="shared" si="14"/>
        <v>3000000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2950000</v>
      </c>
      <c r="F61" s="24">
        <f t="shared" si="14"/>
        <v>2950000</v>
      </c>
      <c r="G61" s="24">
        <f t="shared" si="14"/>
        <v>0</v>
      </c>
      <c r="H61" s="24">
        <f t="shared" si="14"/>
        <v>0</v>
      </c>
    </row>
    <row r="62" spans="1:8" ht="14.25">
      <c r="A62" s="91">
        <v>5</v>
      </c>
      <c r="B62" s="107" t="s">
        <v>56</v>
      </c>
      <c r="C62" s="67">
        <v>6734000</v>
      </c>
      <c r="D62" s="67">
        <v>6734000</v>
      </c>
      <c r="E62" s="67">
        <v>3000000</v>
      </c>
      <c r="F62" s="67">
        <v>3000000</v>
      </c>
      <c r="G62" s="68">
        <v>0</v>
      </c>
      <c r="H62" s="68">
        <v>0</v>
      </c>
    </row>
    <row r="63" spans="1:8" ht="14.25">
      <c r="A63" s="91"/>
      <c r="B63" s="108"/>
      <c r="C63" s="70">
        <v>6400000</v>
      </c>
      <c r="D63" s="70">
        <v>6400000</v>
      </c>
      <c r="E63" s="70">
        <v>2950000</v>
      </c>
      <c r="F63" s="70">
        <v>2950000</v>
      </c>
      <c r="G63" s="71">
        <v>0</v>
      </c>
      <c r="H63" s="7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1721700</v>
      </c>
      <c r="D64" s="22">
        <f t="shared" si="15"/>
        <v>1721700</v>
      </c>
      <c r="E64" s="22">
        <f t="shared" si="15"/>
        <v>1450750</v>
      </c>
      <c r="F64" s="22">
        <f t="shared" si="15"/>
        <v>1450750</v>
      </c>
      <c r="G64" s="22">
        <f t="shared" si="15"/>
        <v>1035660</v>
      </c>
      <c r="H64" s="22">
        <f t="shared" si="15"/>
        <v>0</v>
      </c>
    </row>
    <row r="65" spans="1:8" ht="14.25">
      <c r="A65" s="64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89">
        <v>6</v>
      </c>
      <c r="B66" s="94" t="s">
        <v>22</v>
      </c>
      <c r="C66" s="67">
        <v>301000</v>
      </c>
      <c r="D66" s="67">
        <v>301000</v>
      </c>
      <c r="E66" s="67">
        <v>301000</v>
      </c>
      <c r="F66" s="67">
        <v>301000</v>
      </c>
      <c r="G66" s="67">
        <v>0</v>
      </c>
      <c r="H66" s="67">
        <v>0</v>
      </c>
    </row>
    <row r="67" spans="1:8" ht="14.25">
      <c r="A67" s="90"/>
      <c r="B67" s="77"/>
      <c r="C67" s="70">
        <v>0</v>
      </c>
      <c r="D67" s="70">
        <v>0</v>
      </c>
      <c r="E67" s="70">
        <f>F67+G67+H67</f>
        <v>0</v>
      </c>
      <c r="F67" s="70">
        <v>0</v>
      </c>
      <c r="G67" s="70">
        <f>0+0</f>
        <v>0</v>
      </c>
      <c r="H67" s="70">
        <f>0+0</f>
        <v>0</v>
      </c>
    </row>
    <row r="68" spans="1:8" ht="14.25">
      <c r="A68" s="89">
        <v>7</v>
      </c>
      <c r="B68" s="75" t="s">
        <v>23</v>
      </c>
      <c r="C68" s="67">
        <v>705900</v>
      </c>
      <c r="D68" s="67">
        <v>705900</v>
      </c>
      <c r="E68" s="67">
        <v>705900</v>
      </c>
      <c r="F68" s="67">
        <v>705900</v>
      </c>
      <c r="G68" s="67">
        <v>705900</v>
      </c>
      <c r="H68" s="67">
        <v>0</v>
      </c>
    </row>
    <row r="69" spans="1:8" ht="14.25">
      <c r="A69" s="90"/>
      <c r="B69" s="77" t="s">
        <v>24</v>
      </c>
      <c r="C69" s="70">
        <v>0</v>
      </c>
      <c r="D69" s="70">
        <v>0</v>
      </c>
      <c r="E69" s="70">
        <f>F69+G69+H69</f>
        <v>0</v>
      </c>
      <c r="F69" s="70">
        <f>0+0</f>
        <v>0</v>
      </c>
      <c r="G69" s="70">
        <f>0+0</f>
        <v>0</v>
      </c>
      <c r="H69" s="70">
        <f>0+0</f>
        <v>0</v>
      </c>
    </row>
    <row r="70" spans="1:8" ht="14.25">
      <c r="A70" s="89">
        <v>8</v>
      </c>
      <c r="B70" s="75" t="s">
        <v>26</v>
      </c>
      <c r="C70" s="87">
        <v>714800</v>
      </c>
      <c r="D70" s="87">
        <v>714800</v>
      </c>
      <c r="E70" s="87">
        <v>443850</v>
      </c>
      <c r="F70" s="87">
        <v>443850</v>
      </c>
      <c r="G70" s="87">
        <v>329760</v>
      </c>
      <c r="H70" s="67">
        <v>0</v>
      </c>
    </row>
    <row r="71" spans="1:8" ht="14.25">
      <c r="A71" s="84"/>
      <c r="B71" s="85" t="s">
        <v>27</v>
      </c>
      <c r="C71" s="95">
        <v>0</v>
      </c>
      <c r="D71" s="95">
        <v>0</v>
      </c>
      <c r="E71" s="95">
        <f>F71+G71+H71</f>
        <v>0</v>
      </c>
      <c r="F71" s="95">
        <v>0</v>
      </c>
      <c r="G71" s="96">
        <v>0</v>
      </c>
      <c r="H71" s="96">
        <v>0</v>
      </c>
    </row>
    <row r="72" spans="1:8" ht="14.25">
      <c r="A72" s="126" t="s">
        <v>43</v>
      </c>
      <c r="B72" s="127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49">
        <f t="shared" si="16"/>
        <v>0</v>
      </c>
    </row>
    <row r="73" spans="1:8" ht="14.25">
      <c r="A73" s="121" t="s">
        <v>5</v>
      </c>
      <c r="B73" s="128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53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84">
        <v>1</v>
      </c>
      <c r="B76" s="97" t="s">
        <v>47</v>
      </c>
      <c r="C76" s="67">
        <v>6290292</v>
      </c>
      <c r="D76" s="67">
        <v>6290292</v>
      </c>
      <c r="E76" s="67">
        <v>2790000</v>
      </c>
      <c r="F76" s="67">
        <v>2790000</v>
      </c>
      <c r="G76" s="67">
        <f>G78</f>
        <v>266100</v>
      </c>
      <c r="H76" s="67">
        <f>H78</f>
        <v>0</v>
      </c>
    </row>
    <row r="77" spans="1:8" ht="14.25">
      <c r="A77" s="98"/>
      <c r="B77" s="99"/>
      <c r="C77" s="70">
        <v>6221851</v>
      </c>
      <c r="D77" s="70">
        <v>6221851</v>
      </c>
      <c r="E77" s="70">
        <v>2780000</v>
      </c>
      <c r="F77" s="70">
        <v>2780000</v>
      </c>
      <c r="G77" s="70">
        <f>G79</f>
        <v>0</v>
      </c>
      <c r="H77" s="70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84">
        <v>2</v>
      </c>
      <c r="B80" s="78" t="s">
        <v>22</v>
      </c>
      <c r="C80" s="87">
        <v>266100</v>
      </c>
      <c r="D80" s="87">
        <v>266100</v>
      </c>
      <c r="E80" s="87">
        <v>266100</v>
      </c>
      <c r="F80" s="87">
        <v>266100</v>
      </c>
      <c r="G80" s="87">
        <v>266100</v>
      </c>
      <c r="H80" s="67">
        <v>0</v>
      </c>
    </row>
    <row r="81" spans="1:8" ht="15" customHeight="1">
      <c r="A81" s="84"/>
      <c r="B81" s="88"/>
      <c r="C81" s="81">
        <v>0</v>
      </c>
      <c r="D81" s="81">
        <v>0</v>
      </c>
      <c r="E81" s="81">
        <f>F81+G81+H81</f>
        <v>0</v>
      </c>
      <c r="F81" s="81">
        <v>0</v>
      </c>
      <c r="G81" s="70">
        <v>0</v>
      </c>
      <c r="H81" s="70">
        <v>0</v>
      </c>
    </row>
    <row r="82" spans="1:8" ht="14.25">
      <c r="A82" s="89">
        <v>3</v>
      </c>
      <c r="B82" s="107" t="s">
        <v>48</v>
      </c>
      <c r="C82" s="87">
        <v>17000</v>
      </c>
      <c r="D82" s="87">
        <v>17000</v>
      </c>
      <c r="E82" s="87">
        <v>17000</v>
      </c>
      <c r="F82" s="87">
        <v>17000</v>
      </c>
      <c r="G82" s="100">
        <v>0</v>
      </c>
      <c r="H82" s="67">
        <v>0</v>
      </c>
    </row>
    <row r="83" spans="1:8" ht="14.25">
      <c r="A83" s="90"/>
      <c r="B83" s="108"/>
      <c r="C83" s="81">
        <v>0</v>
      </c>
      <c r="D83" s="81">
        <v>0</v>
      </c>
      <c r="E83" s="81">
        <f>F83+G83+H83</f>
        <v>0</v>
      </c>
      <c r="F83" s="81">
        <v>0</v>
      </c>
      <c r="G83" s="70">
        <v>0</v>
      </c>
      <c r="H83" s="70">
        <v>0</v>
      </c>
    </row>
    <row r="84" spans="1:8" ht="14.25">
      <c r="A84" s="89">
        <v>4</v>
      </c>
      <c r="B84" s="75" t="s">
        <v>26</v>
      </c>
      <c r="C84" s="87">
        <v>62771</v>
      </c>
      <c r="D84" s="87">
        <v>62771</v>
      </c>
      <c r="E84" s="87">
        <v>31000</v>
      </c>
      <c r="F84" s="87">
        <v>31000</v>
      </c>
      <c r="G84" s="100">
        <v>0</v>
      </c>
      <c r="H84" s="67">
        <v>0</v>
      </c>
    </row>
    <row r="85" spans="1:8" ht="14.25">
      <c r="A85" s="90"/>
      <c r="B85" s="85" t="s">
        <v>27</v>
      </c>
      <c r="C85" s="81">
        <v>0</v>
      </c>
      <c r="D85" s="81">
        <v>0</v>
      </c>
      <c r="E85" s="81">
        <f>F85+G85+H85</f>
        <v>0</v>
      </c>
      <c r="F85" s="81">
        <v>0</v>
      </c>
      <c r="G85" s="70">
        <v>0</v>
      </c>
      <c r="H85" s="70">
        <v>0</v>
      </c>
    </row>
    <row r="86" spans="1:8" ht="14.25">
      <c r="A86" s="121" t="s">
        <v>16</v>
      </c>
      <c r="B86" s="119"/>
      <c r="C86" s="22">
        <f aca="true" t="shared" si="20" ref="C86:H87">C88+C106+C110</f>
        <v>44782419</v>
      </c>
      <c r="D86" s="22">
        <f t="shared" si="20"/>
        <v>44782419</v>
      </c>
      <c r="E86" s="22">
        <f t="shared" si="20"/>
        <v>20239573</v>
      </c>
      <c r="F86" s="22">
        <f t="shared" si="20"/>
        <v>20239573</v>
      </c>
      <c r="G86" s="22">
        <f t="shared" si="20"/>
        <v>8035000</v>
      </c>
      <c r="H86" s="22">
        <f t="shared" si="20"/>
        <v>0</v>
      </c>
    </row>
    <row r="87" spans="1:8" ht="14.25">
      <c r="A87" s="122" t="s">
        <v>5</v>
      </c>
      <c r="B87" s="123"/>
      <c r="C87" s="24">
        <f t="shared" si="20"/>
        <v>38783598</v>
      </c>
      <c r="D87" s="24">
        <f t="shared" si="20"/>
        <v>38783598</v>
      </c>
      <c r="E87" s="24">
        <f t="shared" si="20"/>
        <v>19125000</v>
      </c>
      <c r="F87" s="24">
        <f t="shared" si="20"/>
        <v>19125000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43900219</v>
      </c>
      <c r="E88" s="22">
        <f t="shared" si="21"/>
        <v>19577400</v>
      </c>
      <c r="F88" s="22">
        <f t="shared" si="21"/>
        <v>19577400</v>
      </c>
      <c r="G88" s="22">
        <f t="shared" si="21"/>
        <v>8035000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38783598</v>
      </c>
      <c r="E89" s="24">
        <f t="shared" si="21"/>
        <v>19125000</v>
      </c>
      <c r="F89" s="24">
        <f t="shared" si="21"/>
        <v>19125000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66">
        <v>1</v>
      </c>
      <c r="B90" s="107" t="s">
        <v>38</v>
      </c>
      <c r="C90" s="68">
        <v>2200000</v>
      </c>
      <c r="D90" s="68">
        <v>2200000</v>
      </c>
      <c r="E90" s="100">
        <v>2163000</v>
      </c>
      <c r="F90" s="100">
        <v>2163000</v>
      </c>
      <c r="G90" s="68">
        <v>0</v>
      </c>
      <c r="H90" s="68">
        <v>0</v>
      </c>
      <c r="I90" s="5"/>
      <c r="J90" s="5"/>
    </row>
    <row r="91" spans="1:10" s="2" customFormat="1" ht="14.25">
      <c r="A91" s="69"/>
      <c r="B91" s="108"/>
      <c r="C91" s="71">
        <v>2190000</v>
      </c>
      <c r="D91" s="71">
        <v>2190000</v>
      </c>
      <c r="E91" s="81">
        <v>2150000</v>
      </c>
      <c r="F91" s="81">
        <v>2150000</v>
      </c>
      <c r="G91" s="71">
        <v>0</v>
      </c>
      <c r="H91" s="71">
        <v>0</v>
      </c>
      <c r="I91" s="5"/>
      <c r="J91" s="5"/>
    </row>
    <row r="92" spans="1:10" s="2" customFormat="1" ht="14.25">
      <c r="A92" s="91">
        <v>2</v>
      </c>
      <c r="B92" s="107" t="s">
        <v>39</v>
      </c>
      <c r="C92" s="68">
        <v>4000000</v>
      </c>
      <c r="D92" s="68">
        <v>4000000</v>
      </c>
      <c r="E92" s="100">
        <v>3995000</v>
      </c>
      <c r="F92" s="100">
        <v>3995000</v>
      </c>
      <c r="G92" s="68">
        <v>0</v>
      </c>
      <c r="H92" s="68">
        <v>0</v>
      </c>
      <c r="I92" s="5"/>
      <c r="J92" s="5"/>
    </row>
    <row r="93" spans="1:10" s="2" customFormat="1" ht="14.25">
      <c r="A93" s="91"/>
      <c r="B93" s="108"/>
      <c r="C93" s="71">
        <v>3980000</v>
      </c>
      <c r="D93" s="71">
        <v>3980000</v>
      </c>
      <c r="E93" s="95">
        <v>3980000</v>
      </c>
      <c r="F93" s="95">
        <v>3980000</v>
      </c>
      <c r="G93" s="71">
        <v>0</v>
      </c>
      <c r="H93" s="71">
        <v>0</v>
      </c>
      <c r="I93" s="5"/>
      <c r="J93" s="5"/>
    </row>
    <row r="94" spans="1:10" s="2" customFormat="1" ht="14.25">
      <c r="A94" s="66">
        <v>3</v>
      </c>
      <c r="B94" s="107" t="s">
        <v>40</v>
      </c>
      <c r="C94" s="68">
        <v>1700000</v>
      </c>
      <c r="D94" s="68">
        <v>1700000</v>
      </c>
      <c r="E94" s="100">
        <v>1670000</v>
      </c>
      <c r="F94" s="67">
        <v>1670000</v>
      </c>
      <c r="G94" s="68">
        <v>0</v>
      </c>
      <c r="H94" s="68">
        <v>0</v>
      </c>
      <c r="I94" s="5"/>
      <c r="J94" s="5"/>
    </row>
    <row r="95" spans="1:10" s="2" customFormat="1" ht="14.25">
      <c r="A95" s="69"/>
      <c r="B95" s="108"/>
      <c r="C95" s="71">
        <v>1690000</v>
      </c>
      <c r="D95" s="71">
        <v>1690000</v>
      </c>
      <c r="E95" s="81">
        <v>1660000</v>
      </c>
      <c r="F95" s="70">
        <v>1660000</v>
      </c>
      <c r="G95" s="71">
        <v>0</v>
      </c>
      <c r="H95" s="71">
        <v>0</v>
      </c>
      <c r="I95" s="5"/>
      <c r="J95" s="5"/>
    </row>
    <row r="96" spans="1:10" s="2" customFormat="1" ht="14.25">
      <c r="A96" s="91">
        <v>4</v>
      </c>
      <c r="B96" s="107" t="s">
        <v>41</v>
      </c>
      <c r="C96" s="67">
        <v>3700000</v>
      </c>
      <c r="D96" s="67">
        <v>3700000</v>
      </c>
      <c r="E96" s="87">
        <v>3671000</v>
      </c>
      <c r="F96" s="87">
        <v>3671000</v>
      </c>
      <c r="G96" s="68">
        <v>0</v>
      </c>
      <c r="H96" s="68">
        <v>0</v>
      </c>
      <c r="I96" s="5"/>
      <c r="J96" s="5"/>
    </row>
    <row r="97" spans="1:10" s="2" customFormat="1" ht="14.25">
      <c r="A97" s="91"/>
      <c r="B97" s="108"/>
      <c r="C97" s="70">
        <v>3690000</v>
      </c>
      <c r="D97" s="70">
        <v>3690000</v>
      </c>
      <c r="E97" s="81">
        <v>3660000</v>
      </c>
      <c r="F97" s="81">
        <v>3660000</v>
      </c>
      <c r="G97" s="71">
        <v>0</v>
      </c>
      <c r="H97" s="71">
        <v>0</v>
      </c>
      <c r="I97" s="5"/>
      <c r="J97" s="5"/>
    </row>
    <row r="98" spans="1:10" s="2" customFormat="1" ht="14.25">
      <c r="A98" s="66">
        <v>5</v>
      </c>
      <c r="B98" s="107" t="s">
        <v>42</v>
      </c>
      <c r="C98" s="93">
        <v>2600000</v>
      </c>
      <c r="D98" s="93">
        <v>2600000</v>
      </c>
      <c r="E98" s="93">
        <v>2505000</v>
      </c>
      <c r="F98" s="93">
        <v>2505000</v>
      </c>
      <c r="G98" s="93">
        <v>2505000</v>
      </c>
      <c r="H98" s="93">
        <v>0</v>
      </c>
      <c r="I98" s="5"/>
      <c r="J98" s="5"/>
    </row>
    <row r="99" spans="1:10" s="2" customFormat="1" ht="14.25">
      <c r="A99" s="69"/>
      <c r="B99" s="108"/>
      <c r="C99" s="71">
        <v>2590000</v>
      </c>
      <c r="D99" s="71">
        <v>2590000</v>
      </c>
      <c r="E99" s="101">
        <v>2495000</v>
      </c>
      <c r="F99" s="101">
        <v>2495000</v>
      </c>
      <c r="G99" s="101">
        <v>95000</v>
      </c>
      <c r="H99" s="71">
        <v>0</v>
      </c>
      <c r="I99" s="5"/>
      <c r="J99" s="5"/>
    </row>
    <row r="100" spans="1:10" s="2" customFormat="1" ht="14.25">
      <c r="A100" s="91">
        <v>6</v>
      </c>
      <c r="B100" s="104" t="s">
        <v>51</v>
      </c>
      <c r="C100" s="67">
        <v>12927219</v>
      </c>
      <c r="D100" s="67">
        <v>12927219</v>
      </c>
      <c r="E100" s="68">
        <v>3200400</v>
      </c>
      <c r="F100" s="68">
        <v>3200400</v>
      </c>
      <c r="G100" s="68">
        <v>5530000</v>
      </c>
      <c r="H100" s="68">
        <v>0</v>
      </c>
      <c r="I100" s="5"/>
      <c r="J100" s="5"/>
    </row>
    <row r="101" spans="1:10" s="2" customFormat="1" ht="14.25">
      <c r="A101" s="91"/>
      <c r="B101" s="105"/>
      <c r="C101" s="70">
        <v>8263598</v>
      </c>
      <c r="D101" s="70">
        <v>8263598</v>
      </c>
      <c r="E101" s="71">
        <v>3190000</v>
      </c>
      <c r="F101" s="71">
        <v>3190000</v>
      </c>
      <c r="G101" s="71">
        <v>5525000</v>
      </c>
      <c r="H101" s="71">
        <v>0</v>
      </c>
      <c r="I101" s="5"/>
      <c r="J101" s="5"/>
    </row>
    <row r="102" spans="1:10" s="2" customFormat="1" ht="14.25">
      <c r="A102" s="66">
        <v>7</v>
      </c>
      <c r="B102" s="107" t="s">
        <v>50</v>
      </c>
      <c r="C102" s="67">
        <v>16400000</v>
      </c>
      <c r="D102" s="67">
        <v>16400000</v>
      </c>
      <c r="E102" s="68">
        <v>2000000</v>
      </c>
      <c r="F102" s="68">
        <v>2000000</v>
      </c>
      <c r="G102" s="68">
        <v>0</v>
      </c>
      <c r="H102" s="68">
        <v>0</v>
      </c>
      <c r="I102" s="5"/>
      <c r="J102" s="5"/>
    </row>
    <row r="103" spans="1:10" s="2" customFormat="1" ht="14.25">
      <c r="A103" s="69"/>
      <c r="B103" s="108"/>
      <c r="C103" s="70">
        <v>16380000</v>
      </c>
      <c r="D103" s="70">
        <v>16380000</v>
      </c>
      <c r="E103" s="71">
        <v>1990000</v>
      </c>
      <c r="F103" s="71">
        <v>1990000</v>
      </c>
      <c r="G103" s="71">
        <v>0</v>
      </c>
      <c r="H103" s="71">
        <v>0</v>
      </c>
      <c r="I103" s="5"/>
      <c r="J103" s="5"/>
    </row>
    <row r="104" spans="1:256" s="2" customFormat="1" ht="14.25">
      <c r="A104" s="66">
        <v>8</v>
      </c>
      <c r="B104" s="107" t="s">
        <v>54</v>
      </c>
      <c r="C104" s="67">
        <v>373000</v>
      </c>
      <c r="D104" s="67">
        <v>373000</v>
      </c>
      <c r="E104" s="67">
        <v>373000</v>
      </c>
      <c r="F104" s="67">
        <v>373000</v>
      </c>
      <c r="G104" s="68">
        <v>0</v>
      </c>
      <c r="H104" s="68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69"/>
      <c r="B105" s="108"/>
      <c r="C105" s="70">
        <v>0</v>
      </c>
      <c r="D105" s="70">
        <v>0</v>
      </c>
      <c r="E105" s="70">
        <v>0</v>
      </c>
      <c r="F105" s="70">
        <v>0</v>
      </c>
      <c r="G105" s="71">
        <v>0</v>
      </c>
      <c r="H105" s="7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109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110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882200</v>
      </c>
      <c r="D110" s="48">
        <f t="shared" si="23"/>
        <v>882200</v>
      </c>
      <c r="E110" s="48">
        <f t="shared" si="23"/>
        <v>662173</v>
      </c>
      <c r="F110" s="48">
        <f t="shared" si="23"/>
        <v>662173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89">
        <v>11</v>
      </c>
      <c r="B114" s="75" t="s">
        <v>23</v>
      </c>
      <c r="C114" s="100">
        <v>371900</v>
      </c>
      <c r="D114" s="100">
        <v>371900</v>
      </c>
      <c r="E114" s="100">
        <v>371900</v>
      </c>
      <c r="F114" s="100">
        <v>371900</v>
      </c>
      <c r="G114" s="100">
        <v>0</v>
      </c>
      <c r="H114" s="67">
        <v>0</v>
      </c>
    </row>
    <row r="115" spans="1:8" ht="14.25">
      <c r="A115" s="90"/>
      <c r="B115" s="77" t="s">
        <v>24</v>
      </c>
      <c r="C115" s="81">
        <f>0+0</f>
        <v>0</v>
      </c>
      <c r="D115" s="81">
        <f>0+0</f>
        <v>0</v>
      </c>
      <c r="E115" s="70">
        <f>F115+G115+H115</f>
        <v>0</v>
      </c>
      <c r="F115" s="71">
        <v>0</v>
      </c>
      <c r="G115" s="70">
        <v>0</v>
      </c>
      <c r="H115" s="77">
        <v>0</v>
      </c>
    </row>
    <row r="116" spans="1:22" ht="14.25">
      <c r="A116" s="74">
        <v>12</v>
      </c>
      <c r="B116" s="75" t="s">
        <v>26</v>
      </c>
      <c r="C116" s="67">
        <v>510300</v>
      </c>
      <c r="D116" s="67">
        <v>510300</v>
      </c>
      <c r="E116" s="67">
        <v>290273</v>
      </c>
      <c r="F116" s="67">
        <v>290273</v>
      </c>
      <c r="G116" s="67">
        <v>0</v>
      </c>
      <c r="H116" s="79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84"/>
      <c r="B117" s="85" t="s">
        <v>27</v>
      </c>
      <c r="C117" s="86">
        <v>0</v>
      </c>
      <c r="D117" s="86">
        <v>0</v>
      </c>
      <c r="E117" s="70">
        <f>F117+G117+H117</f>
        <v>0</v>
      </c>
      <c r="F117" s="70">
        <v>0</v>
      </c>
      <c r="G117" s="70">
        <v>0</v>
      </c>
      <c r="H117" s="77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8" t="s">
        <v>44</v>
      </c>
      <c r="B118" s="119"/>
      <c r="C118" s="22">
        <f aca="true" t="shared" si="25" ref="C118:H119">C120+C124+C128</f>
        <v>24973872</v>
      </c>
      <c r="D118" s="22">
        <f t="shared" si="25"/>
        <v>37698123</v>
      </c>
      <c r="E118" s="22">
        <f t="shared" si="25"/>
        <v>14277365</v>
      </c>
      <c r="F118" s="22">
        <f t="shared" si="25"/>
        <v>14277365</v>
      </c>
      <c r="G118" s="22">
        <f t="shared" si="25"/>
        <v>19649076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30" t="s">
        <v>5</v>
      </c>
      <c r="B119" s="131"/>
      <c r="C119" s="24">
        <f t="shared" si="25"/>
        <v>16935174</v>
      </c>
      <c r="D119" s="24">
        <f t="shared" si="25"/>
        <v>25951835</v>
      </c>
      <c r="E119" s="24">
        <f t="shared" si="25"/>
        <v>6990000</v>
      </c>
      <c r="F119" s="24">
        <f t="shared" si="25"/>
        <v>6990000</v>
      </c>
      <c r="G119" s="24">
        <f t="shared" si="25"/>
        <v>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</f>
        <v>17617507</v>
      </c>
      <c r="D120" s="22">
        <f t="shared" si="26"/>
        <v>30341758</v>
      </c>
      <c r="E120" s="22">
        <f t="shared" si="26"/>
        <v>7000000</v>
      </c>
      <c r="F120" s="22">
        <f t="shared" si="26"/>
        <v>7000000</v>
      </c>
      <c r="G120" s="22">
        <f t="shared" si="26"/>
        <v>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16935174</v>
      </c>
      <c r="D121" s="24">
        <f t="shared" si="26"/>
        <v>25951835</v>
      </c>
      <c r="E121" s="24">
        <f t="shared" si="26"/>
        <v>6990000</v>
      </c>
      <c r="F121" s="24">
        <f t="shared" si="26"/>
        <v>6990000</v>
      </c>
      <c r="G121" s="24">
        <f t="shared" si="26"/>
        <v>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102">
        <v>1</v>
      </c>
      <c r="B122" s="104" t="s">
        <v>45</v>
      </c>
      <c r="C122" s="67">
        <v>17617507</v>
      </c>
      <c r="D122" s="67">
        <v>30341758</v>
      </c>
      <c r="E122" s="68">
        <v>7000000</v>
      </c>
      <c r="F122" s="68">
        <v>7000000</v>
      </c>
      <c r="G122" s="68">
        <v>0</v>
      </c>
      <c r="H122" s="68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103"/>
      <c r="B123" s="105"/>
      <c r="C123" s="70">
        <v>16935174</v>
      </c>
      <c r="D123" s="70">
        <v>25951835</v>
      </c>
      <c r="E123" s="71">
        <v>6990000</v>
      </c>
      <c r="F123" s="71">
        <v>6990000</v>
      </c>
      <c r="G123" s="71">
        <v>0</v>
      </c>
      <c r="H123" s="7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21" t="s">
        <v>6</v>
      </c>
      <c r="B124" s="45" t="s">
        <v>7</v>
      </c>
      <c r="C124" s="33">
        <f aca="true" t="shared" si="27" ref="C124:H125">C126</f>
        <v>0</v>
      </c>
      <c r="D124" s="33">
        <f t="shared" si="27"/>
        <v>0</v>
      </c>
      <c r="E124" s="33">
        <f t="shared" si="27"/>
        <v>0</v>
      </c>
      <c r="F124" s="33">
        <f t="shared" si="27"/>
        <v>0</v>
      </c>
      <c r="G124" s="33">
        <f t="shared" si="27"/>
        <v>0</v>
      </c>
      <c r="H124" s="33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46"/>
      <c r="B125" s="47" t="s">
        <v>5</v>
      </c>
      <c r="C125" s="34">
        <f t="shared" si="27"/>
        <v>0</v>
      </c>
      <c r="D125" s="34">
        <f t="shared" si="27"/>
        <v>0</v>
      </c>
      <c r="E125" s="34">
        <f t="shared" si="27"/>
        <v>0</v>
      </c>
      <c r="F125" s="34">
        <f t="shared" si="27"/>
        <v>0</v>
      </c>
      <c r="G125" s="34">
        <f t="shared" si="27"/>
        <v>0</v>
      </c>
      <c r="H125" s="34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15">
        <v>2</v>
      </c>
      <c r="B126" s="109"/>
      <c r="C126" s="36">
        <v>0</v>
      </c>
      <c r="D126" s="36">
        <v>0</v>
      </c>
      <c r="E126" s="33">
        <v>0</v>
      </c>
      <c r="F126" s="33">
        <v>0</v>
      </c>
      <c r="G126" s="33">
        <v>0</v>
      </c>
      <c r="H126" s="33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18"/>
      <c r="B127" s="110"/>
      <c r="C127" s="38">
        <v>0</v>
      </c>
      <c r="D127" s="38">
        <v>0</v>
      </c>
      <c r="E127" s="41">
        <v>0</v>
      </c>
      <c r="F127" s="41">
        <v>0</v>
      </c>
      <c r="G127" s="41">
        <v>0</v>
      </c>
      <c r="H127" s="41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27" t="s">
        <v>4</v>
      </c>
      <c r="B128" s="28" t="s">
        <v>13</v>
      </c>
      <c r="C128" s="33">
        <f aca="true" t="shared" si="28" ref="C128:H129">C130+C132+C134</f>
        <v>7356365</v>
      </c>
      <c r="D128" s="33">
        <f t="shared" si="28"/>
        <v>7356365</v>
      </c>
      <c r="E128" s="33">
        <f t="shared" si="28"/>
        <v>7277365</v>
      </c>
      <c r="F128" s="33">
        <f t="shared" si="28"/>
        <v>7277365</v>
      </c>
      <c r="G128" s="33">
        <f t="shared" si="28"/>
        <v>19649076</v>
      </c>
      <c r="H128" s="36">
        <f t="shared" si="28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31" t="s">
        <v>5</v>
      </c>
      <c r="C129" s="34">
        <f t="shared" si="28"/>
        <v>0</v>
      </c>
      <c r="D129" s="34">
        <f t="shared" si="28"/>
        <v>0</v>
      </c>
      <c r="E129" s="34">
        <f t="shared" si="28"/>
        <v>0</v>
      </c>
      <c r="F129" s="34">
        <f t="shared" si="28"/>
        <v>0</v>
      </c>
      <c r="G129" s="34">
        <f t="shared" si="28"/>
        <v>0</v>
      </c>
      <c r="H129" s="38">
        <f t="shared" si="28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66">
        <v>3</v>
      </c>
      <c r="B130" s="94" t="s">
        <v>22</v>
      </c>
      <c r="C130" s="68">
        <v>5931365</v>
      </c>
      <c r="D130" s="68">
        <v>5931365</v>
      </c>
      <c r="E130" s="68">
        <v>5931365</v>
      </c>
      <c r="F130" s="68">
        <v>5931365</v>
      </c>
      <c r="G130" s="68">
        <v>19649076</v>
      </c>
      <c r="H130" s="68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69"/>
      <c r="B131" s="88"/>
      <c r="C131" s="81">
        <v>0</v>
      </c>
      <c r="D131" s="81">
        <v>0</v>
      </c>
      <c r="E131" s="70">
        <f>F131+G131+H131</f>
        <v>0</v>
      </c>
      <c r="F131" s="81">
        <v>0</v>
      </c>
      <c r="G131" s="81">
        <v>0</v>
      </c>
      <c r="H131" s="77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66">
        <v>4</v>
      </c>
      <c r="B132" s="75" t="s">
        <v>23</v>
      </c>
      <c r="C132" s="68">
        <v>860000</v>
      </c>
      <c r="D132" s="68">
        <v>860000</v>
      </c>
      <c r="E132" s="68">
        <v>860000</v>
      </c>
      <c r="F132" s="68">
        <v>860000</v>
      </c>
      <c r="G132" s="68">
        <v>0</v>
      </c>
      <c r="H132" s="68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69"/>
      <c r="B133" s="77" t="s">
        <v>24</v>
      </c>
      <c r="C133" s="81">
        <v>0</v>
      </c>
      <c r="D133" s="81">
        <v>0</v>
      </c>
      <c r="E133" s="70">
        <f>F133+G133+H133</f>
        <v>0</v>
      </c>
      <c r="F133" s="81">
        <v>0</v>
      </c>
      <c r="G133" s="81">
        <v>0</v>
      </c>
      <c r="H133" s="77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66">
        <v>5</v>
      </c>
      <c r="B134" s="75" t="s">
        <v>26</v>
      </c>
      <c r="C134" s="68">
        <v>565000</v>
      </c>
      <c r="D134" s="68">
        <v>565000</v>
      </c>
      <c r="E134" s="68">
        <v>486000</v>
      </c>
      <c r="F134" s="68">
        <v>486000</v>
      </c>
      <c r="G134" s="68">
        <v>0</v>
      </c>
      <c r="H134" s="68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69"/>
      <c r="B135" s="77" t="s">
        <v>27</v>
      </c>
      <c r="C135" s="81">
        <v>0</v>
      </c>
      <c r="D135" s="81">
        <v>0</v>
      </c>
      <c r="E135" s="70">
        <f>F135+G135+H135</f>
        <v>0</v>
      </c>
      <c r="F135" s="81">
        <v>0</v>
      </c>
      <c r="G135" s="81">
        <v>0</v>
      </c>
      <c r="H135" s="77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8" ht="14.25" customHeight="1">
      <c r="B136" s="65" t="s">
        <v>8</v>
      </c>
      <c r="C136" s="10" t="s">
        <v>18</v>
      </c>
      <c r="D136" s="10"/>
      <c r="E136" s="65" t="s">
        <v>20</v>
      </c>
      <c r="F136" s="111" t="s">
        <v>34</v>
      </c>
      <c r="G136" s="111"/>
      <c r="H136" s="111"/>
    </row>
    <row r="137" spans="2:8" ht="14.25">
      <c r="B137" s="65" t="s">
        <v>9</v>
      </c>
      <c r="C137" s="10" t="s">
        <v>19</v>
      </c>
      <c r="D137" s="10"/>
      <c r="E137" s="65" t="s">
        <v>33</v>
      </c>
      <c r="F137" s="112"/>
      <c r="G137" s="112"/>
      <c r="H137" s="112"/>
    </row>
    <row r="138" spans="2:8" ht="14.25">
      <c r="B138" s="65" t="s">
        <v>32</v>
      </c>
      <c r="C138" s="10"/>
      <c r="D138" s="10"/>
      <c r="E138" s="10"/>
      <c r="F138" s="113" t="s">
        <v>58</v>
      </c>
      <c r="G138" s="113"/>
      <c r="H138" s="113"/>
    </row>
    <row r="139" spans="2:7" ht="14.25">
      <c r="B139" s="62"/>
      <c r="C139" s="10"/>
      <c r="D139" s="10"/>
      <c r="E139" s="10"/>
      <c r="F139" s="10"/>
      <c r="G139" s="10"/>
    </row>
    <row r="140" spans="6:7" ht="14.25">
      <c r="F140" s="106" t="s">
        <v>21</v>
      </c>
      <c r="G140" s="106"/>
    </row>
    <row r="141" ht="14.25">
      <c r="C141" s="8"/>
    </row>
    <row r="142" spans="2:6" ht="15">
      <c r="B142" s="141" t="s">
        <v>61</v>
      </c>
      <c r="C142" s="142"/>
      <c r="D142" s="142"/>
      <c r="E142" s="141" t="s">
        <v>62</v>
      </c>
      <c r="F142" s="142"/>
    </row>
    <row r="143" ht="14.25">
      <c r="B143" s="11"/>
    </row>
    <row r="146" spans="2:6" ht="14.25">
      <c r="B146" s="12"/>
      <c r="C146" s="2"/>
      <c r="D146" s="2"/>
      <c r="E146" s="2"/>
      <c r="F146" s="2"/>
    </row>
    <row r="147" spans="2:6" ht="14.25">
      <c r="B147" s="2"/>
      <c r="C147" s="2"/>
      <c r="D147" s="2"/>
      <c r="E147" s="2"/>
      <c r="F147" s="2"/>
    </row>
    <row r="148" spans="2:6" ht="14.25">
      <c r="B148" s="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133"/>
      <c r="E150" s="133"/>
      <c r="F150" s="133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33"/>
      <c r="E152" s="133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29"/>
      <c r="E154" s="129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12"/>
      <c r="C156" s="2"/>
      <c r="D156" s="129"/>
      <c r="E156" s="129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2"/>
      <c r="C158" s="2"/>
      <c r="D158" s="129"/>
      <c r="E158" s="129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29"/>
      <c r="E160" s="129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</sheetData>
  <sheetProtection/>
  <mergeCells count="59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D154:E154"/>
    <mergeCell ref="A87:B87"/>
    <mergeCell ref="B82:B83"/>
    <mergeCell ref="B96:B97"/>
    <mergeCell ref="B98:B99"/>
    <mergeCell ref="B100:B101"/>
    <mergeCell ref="B102:B103"/>
    <mergeCell ref="A86:B86"/>
    <mergeCell ref="B92:B93"/>
    <mergeCell ref="D160:E160"/>
    <mergeCell ref="A118:B118"/>
    <mergeCell ref="A119:B119"/>
    <mergeCell ref="A22:B22"/>
    <mergeCell ref="B58:B59"/>
    <mergeCell ref="D150:F150"/>
    <mergeCell ref="B40:B41"/>
    <mergeCell ref="D152:E152"/>
    <mergeCell ref="A34:A35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A56:A57"/>
    <mergeCell ref="A58:A59"/>
    <mergeCell ref="B62:B63"/>
    <mergeCell ref="B54:B55"/>
    <mergeCell ref="B56:B57"/>
    <mergeCell ref="B90:B91"/>
    <mergeCell ref="B122:B123"/>
    <mergeCell ref="F140:G140"/>
    <mergeCell ref="B104:B105"/>
    <mergeCell ref="B108:B109"/>
    <mergeCell ref="B126:B127"/>
    <mergeCell ref="B94:B95"/>
    <mergeCell ref="F136:H137"/>
    <mergeCell ref="F138:H138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2022-02-14T07:47:06Z</cp:lastPrinted>
  <dcterms:created xsi:type="dcterms:W3CDTF">1998-10-27T12:30:16Z</dcterms:created>
  <dcterms:modified xsi:type="dcterms:W3CDTF">2022-02-14T07:47:31Z</dcterms:modified>
  <cp:category/>
  <cp:version/>
  <cp:contentType/>
  <cp:contentStatus/>
</cp:coreProperties>
</file>