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 19" sheetId="1" r:id="rId1"/>
  </sheets>
  <externalReferences>
    <externalReference r:id="rId4"/>
  </externalReferences>
  <definedNames>
    <definedName name="_xlnm.Print_Titles" localSheetId="0">'Anexa 19'!$7:$8</definedName>
  </definedNames>
  <calcPr fullCalcOnLoad="1"/>
</workbook>
</file>

<file path=xl/comments1.xml><?xml version="1.0" encoding="utf-8"?>
<comments xmlns="http://schemas.openxmlformats.org/spreadsheetml/2006/main">
  <authors>
    <author>Mihaela Stan</author>
  </authors>
  <commentList>
    <comment ref="C131" authorId="0">
      <text>
        <r>
          <rPr>
            <b/>
            <sz val="9"/>
            <rFont val="Tahoma"/>
            <family val="2"/>
          </rPr>
          <t>Mihaela Stan:</t>
        </r>
        <r>
          <rPr>
            <sz val="9"/>
            <rFont val="Tahoma"/>
            <family val="2"/>
          </rPr>
          <t xml:space="preserve">
din aprilie pana in mai</t>
        </r>
      </text>
    </comment>
  </commentList>
</comments>
</file>

<file path=xl/sharedStrings.xml><?xml version="1.0" encoding="utf-8"?>
<sst xmlns="http://schemas.openxmlformats.org/spreadsheetml/2006/main" count="388" uniqueCount="236">
  <si>
    <t>A3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</si>
  <si>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</si>
  <si>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</si>
  <si>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</si>
  <si>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</si>
  <si>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</si>
  <si>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</si>
  <si>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</si>
  <si>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</si>
  <si>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</si>
  <si>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</si>
  <si>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</si>
  <si>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obiectiv finalizat</t>
  </si>
  <si>
    <t>CAP. 65 ÎNVĂŢĂMÂNT</t>
  </si>
  <si>
    <t>obiectiv neînceput</t>
  </si>
  <si>
    <t>CAP. 67  CULTURĂ, RECREERE ŞI RELIGIE</t>
  </si>
  <si>
    <t>CAP. 70 LOCUINŢE, SERVICII ŞI DEZVOLTARE PUBLICĂ</t>
  </si>
  <si>
    <t>Întocmire PUG al municipiului Satu Mare</t>
  </si>
  <si>
    <t>CAP. 84 TRANSPORTURI</t>
  </si>
  <si>
    <t>obiectiv în derulare</t>
  </si>
  <si>
    <t xml:space="preserve">       Primar,</t>
  </si>
  <si>
    <t xml:space="preserve">     Kereskényi Gábor</t>
  </si>
  <si>
    <t>SERVICIUL INVESTIŢII GOSPODĂRIRE ȘI ÎNTREȚINERE</t>
  </si>
  <si>
    <t>Şef serviciu ,</t>
  </si>
  <si>
    <t>ing. Szűcs Zsigmond</t>
  </si>
  <si>
    <t>Total Anexa 3</t>
  </si>
  <si>
    <t>Construire Sală Polivalentă (PUZ + SF)</t>
  </si>
  <si>
    <t>elaborare DALI în vederea de izolare bloc de locuințe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</si>
  <si>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</si>
  <si>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</si>
  <si>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</si>
  <si>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Modernizare infrastructură educatională Colegiul Tehnic Unio -Traian Vuia</t>
  </si>
  <si>
    <t>Amenajare parc în zona Noroieni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</si>
  <si>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</si>
  <si>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</si>
  <si>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</si>
  <si>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</si>
  <si>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</si>
  <si>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</si>
  <si>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Reabilitare bloc de locuințe sociale pe strada Ostrovului nr.2/CD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</si>
  <si>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</si>
  <si>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</si>
  <si>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Strategie Integrată de Dezvoltare Urbană 2021-2031</t>
  </si>
  <si>
    <t>Elaborare PUZ Bercu Roșu</t>
  </si>
  <si>
    <t>Extindere Parc Industrial Sud</t>
  </si>
  <si>
    <t>Reabilitare structură educațională strada Crișan nr.1</t>
  </si>
  <si>
    <t>Actualizare Registrul local al spațiilor verzi</t>
  </si>
  <si>
    <t>Expertiza tehnică la Casa Meșteșugarilor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</si>
  <si>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</si>
  <si>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</si>
  <si>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</si>
  <si>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</si>
  <si>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</si>
  <si>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</si>
  <si>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</si>
  <si>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</si>
  <si>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elaborarea DALI pentru reabilitarea corpului de clădire a gradiniței</t>
  </si>
  <si>
    <t>elaborare DALI pentru transformarea unui centrale termice de cartier în sală de sport multifuncțională</t>
  </si>
  <si>
    <t>elaborare PUZ și SF pentru realizarea unui parc în zona pădurii Noroieni</t>
  </si>
  <si>
    <t>întocmire SF pentru reconversia terenurilor degradate pe malurile Someșului</t>
  </si>
  <si>
    <t>realizarea unei expertize tehnice în vederea stabilirii stării de degradare a clădirii Casa Meșteșugarilor</t>
  </si>
  <si>
    <t>realizare SF și documentație de urbanism în vederea extinderii parcului industrial</t>
  </si>
  <si>
    <t>elaborare SF în vederea dezvoltării infrastructurii de transport</t>
  </si>
  <si>
    <t>elaborare SF în vederea extinderii sistemului de management al traficului pentru transport public</t>
  </si>
  <si>
    <t>PUD Construire creșă și dotare strada Iuliu Coroianu</t>
  </si>
  <si>
    <t>Pista de biciclete pe coronamentul digului mal drept al râului Someș din dreptul străzii Fântânii spre comuna Odoreu</t>
  </si>
  <si>
    <t>Regenerare ZONA URBANA SOLIDARITĂȚII</t>
  </si>
  <si>
    <t>Elaborare PUZ pentru Bazin de înot didactic și de agrement strada Crișan</t>
  </si>
  <si>
    <t>Extinderea iluminatului public pe strada Hermann Mihaly</t>
  </si>
  <si>
    <t>Schimbarea iluminatului public pe strada Ács Alajos</t>
  </si>
  <si>
    <t xml:space="preserve">Reabilitare conductă de aducțiune apă </t>
  </si>
  <si>
    <t xml:space="preserve">Reabilitare colector de canalizare </t>
  </si>
  <si>
    <t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</t>
  </si>
  <si>
    <t>elaborare SF în vederea reabilitării conductă de apă</t>
  </si>
  <si>
    <t>Modernizare strada Stupilor</t>
  </si>
  <si>
    <t>Modernizare străzi în municipiul Satu Mare Lot 2</t>
  </si>
  <si>
    <t>Modernizare DJ 194 în Sătmărel</t>
  </si>
  <si>
    <t>DALI- Reabilitare clădire internat Str. Ceahlăului, nr.1</t>
  </si>
  <si>
    <t>Extindere corp clădire compus din 6 săli de clasă P+1/2 Școala Gimnazială ”Grigore Moisil”</t>
  </si>
  <si>
    <r>
      <rPr>
        <b/>
        <sz val="10"/>
        <rFont val="Arial"/>
        <family val="2"/>
      </rPr>
      <t>Cap 68 Asigurări şi Asistenţă socială</t>
    </r>
    <r>
      <rPr>
        <sz val="10"/>
        <rFont val="Arial"/>
        <family val="2"/>
      </rPr>
      <t xml:space="preserve"> </t>
    </r>
  </si>
  <si>
    <t>Reabilitarea clădirii Hotel Sport, situată pe strada Mileniului, nr.25</t>
  </si>
  <si>
    <t>DALI Modernizare Stadion Olimpia</t>
  </si>
  <si>
    <t>DALI Modernizare stadion str. Zefirului</t>
  </si>
  <si>
    <t>Muzeul industrializării forțate din Satu Mare</t>
  </si>
  <si>
    <t>Modernizare construcție existentă situată pe B-dul Muncii nr. 44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</si>
  <si>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</si>
  <si>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</si>
  <si>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</si>
  <si>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</si>
  <si>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</si>
  <si>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</si>
  <si>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</si>
  <si>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</si>
  <si>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</si>
  <si>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Extinderea iluminatului public pe strada Ștefan Benea</t>
  </si>
  <si>
    <t>Extindere iluminat public pe strada Ferma Sătmărel, nr.36A - 36P</t>
  </si>
  <si>
    <t>Reactualizarea hărților de zgomot</t>
  </si>
  <si>
    <t>Branșament electric pentru teren de minifotbal situat pe strada Fabricii</t>
  </si>
  <si>
    <t>Alimentarea cu energie electrică a unor stații de încărcare situate pe b-dul Transilvania</t>
  </si>
  <si>
    <t>Extinderea iluminatului public pe strada Vasile Scurtu</t>
  </si>
  <si>
    <t>Extinderea iluminatului public în cvartalul blocului UU 1- UU 13 din Piața Soarelui</t>
  </si>
  <si>
    <t xml:space="preserve"> Extinderea iluminatului public în jurul Grădiniței nr.9</t>
  </si>
  <si>
    <t>Lucrări tehnico-edilitare la centrul de depozitare deșeuri reciclabile situat pe strada Depozitelor</t>
  </si>
  <si>
    <t>elaborare DALI în vederea realizării rebilitatii colector de canalizare</t>
  </si>
  <si>
    <t>elaborare SF în vederea rebilitarii blocurilor de locuinte</t>
  </si>
  <si>
    <t>actualizare registrul local spații verzi</t>
  </si>
  <si>
    <t>elaborare DALI reabilitare clădire Hotel sport</t>
  </si>
  <si>
    <t>elaborare DALI Stadion Olimpia</t>
  </si>
  <si>
    <t>elaborare DALI Str. Zefirului</t>
  </si>
  <si>
    <t>elaborare DALI Muzeu</t>
  </si>
  <si>
    <t>Actualizare DALI “Reabilitare clădire situată pe Str. Mircea Eliade Nr. 3 (Scoala gimnazială Mircea Eliade”)</t>
  </si>
  <si>
    <t>actualizarea DALI pentru reabilitarea corpului de clădire a școlii Mircea Eliade</t>
  </si>
  <si>
    <t>elaborarea DALI pentru reabilitarea corpului de clădire a gradiniței Nr.5 si  Cresa Tara Minunilor</t>
  </si>
  <si>
    <t>elaborarea DALI pentru reabilitarea corpului de clădire a gradiniței nr. 9 şi Creşa Albă ca Zăpada</t>
  </si>
  <si>
    <t>elaborarea DALI pentru reabilitarea clădirii Colegiul Tehnic Unio -Traian Vuia</t>
  </si>
  <si>
    <t>întocmire DALI pentru realizarea unei structuri educaționale de pe Str. Crisan</t>
  </si>
  <si>
    <t>elaborare DALI în vederea realizării modernizarii si dotării cladirilor de la Colegiul Mihai Eminescu</t>
  </si>
  <si>
    <t xml:space="preserve">elaborare DALI pentru eficientizarea energetica a Liceului cu Program Sportiv </t>
  </si>
  <si>
    <t>Elaborare Dali pentru construire Cresa Mare str. Iului Coroianu in colaborare cu CNI</t>
  </si>
  <si>
    <t>elaborare DALI pentru reabilitarea clădire internat Str. Ceahlăului, nr.1</t>
  </si>
  <si>
    <t>elaborare Dali extindere corp clădire in 6 săli de clasă P+1/2 Școala Gimnazială ”Grigore Moisil”</t>
  </si>
  <si>
    <t>elaborare documentații în vederea de Construire Sala polivalenta</t>
  </si>
  <si>
    <t>elaborare SF pentru Construire de piste de biciclete  pe coronamentul digului mal drept al râului Someș</t>
  </si>
  <si>
    <t>Actualizare SF pentru Construire de piste de biciclete TRASEU 1</t>
  </si>
  <si>
    <t>întocmire SF pentru amenajare urbanistică a zonei urbana micro 14</t>
  </si>
  <si>
    <t>întocmire SF pentru amenajare urbanistică a zonei urbana micro 15</t>
  </si>
  <si>
    <t>întocmire SF pentru amenajare urbanistică a zonei urbana micro 16</t>
  </si>
  <si>
    <t>întocmire SF pentru amenajare urbanistică a zonei urbana Solidaritatii</t>
  </si>
  <si>
    <t>întocmire DALI pentru modernizare parc Urban Vasile Lucaciu</t>
  </si>
  <si>
    <t>elaborare documentație de urbanism în vederea construirii unui bazin de înot didactic si de agrement str. Crisan</t>
  </si>
  <si>
    <t>obiectiv in derulare</t>
  </si>
  <si>
    <t>Centru multifuncțional de servicii publice strada Porumbeilor nr.1</t>
  </si>
  <si>
    <t>realizare Plan urbanistic zonal Bercu Rosu</t>
  </si>
  <si>
    <t>elaborare SF în vederea Realizarea documentatiei tehnico-economice pentru accesarea de fonduri nerambursabile pentru „Creșterea eficienței energetice și a gestionării inteligente a energiei în infrastructura de iluminat public în municipiul Satu Mare, zona de Nord – Est, jud. Satu Mare</t>
  </si>
  <si>
    <t>servicii de consultanță în vederea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</si>
  <si>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elaborare documentatiei pentru Centru multifuncțional de servicii publice strada Porumbeilor nr.1</t>
  </si>
  <si>
    <t>elaborare SF în vederea extinderii  iluminatului public pe strada Hermann Mihaly</t>
  </si>
  <si>
    <t>elaborare SF în vederea extinderii  iluminatului public  pe strada Ács Alajos</t>
  </si>
  <si>
    <t>elaborare SF în vederea extinderii iluminatului public pe strada Ștefan Benea</t>
  </si>
  <si>
    <t>elaborare SF în vederea extinderii iluminatului public pe straziile din minicipiu</t>
  </si>
  <si>
    <t>elaborare SF în vederea reactualizarii hartii de zgomot</t>
  </si>
  <si>
    <t>elaborare SF în vederea realizarii Branșament electric pentru teren de minifotbal situat pe strada Fabricii</t>
  </si>
  <si>
    <t>elaborare SF în vederea alimentarii cu energie electrică a unor stații de încărcare situate pe b-dul Transilvania</t>
  </si>
  <si>
    <t>elaborare SF în vederea realizarii lucrărilor tehnico-edilitare la centrul de depozitare deșeuri reciclabile situat pe strada Depozitelor</t>
  </si>
  <si>
    <t>actualizare DALI pentru Pasarelă pietonală şi velo intersecţia Burdea</t>
  </si>
  <si>
    <t>actualizare DALI pentru realizarea unui pasaj suprateran pentru pietoni si biciclisti</t>
  </si>
  <si>
    <t>elaborare SF în vederea realizării unui coridor de mobilitate pe strazile din minicipiu</t>
  </si>
  <si>
    <t>elaborare DALI în vederea de Modernizare străza Stupilor</t>
  </si>
  <si>
    <t>elaborare DALI în vederea de Modernizare străzi in municipiu</t>
  </si>
  <si>
    <t>elaborare DALI în vederea de Modernizare străzi in Satmarel</t>
  </si>
  <si>
    <t>Extindere școala Lucian Blaga</t>
  </si>
  <si>
    <t>Eficientizarea energetică a Liceului cu Program Sportiv situat pe str. Ioan Slavici nr. 54</t>
  </si>
  <si>
    <t>Elaborare PUZ zona Noroieni</t>
  </si>
  <si>
    <t>Elaborare PUZ Str. Zefirului</t>
  </si>
  <si>
    <t>actualizare  SF pentru Construire de piste de biciclete pe coronamentul digului mal drept rau somes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</si>
  <si>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</si>
  <si>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</si>
  <si>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</si>
  <si>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</si>
  <si>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</si>
  <si>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</si>
  <si>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str.Lalelei R1-R3</t>
  </si>
  <si>
    <t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</si>
  <si>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Extinderea iluminatului public pe strada Sighișoara, nr. 35C</t>
  </si>
  <si>
    <t>Studiu de coexistență pentru obiectivul de investiții ”Modernizare străzi în municipiul Satu Mare Lot 2”</t>
  </si>
  <si>
    <t>Actualizare Expertiză tehnică pentru Modernizare pasaje pietonale care fac legătura între centru nou și digul de pe malul drept al râului Someș</t>
  </si>
  <si>
    <t>Modernizare strazi zona de Sud</t>
  </si>
  <si>
    <t>Modernizare strada Kaffka Margit, tronson 1 și strada Krudy Gyula, Tronson 2</t>
  </si>
  <si>
    <t>Modernizare strada Câmpului</t>
  </si>
  <si>
    <t>DALI – Extindere corp B și C în imobil cu funcțiuni multiple P+E+Er. Str. Stefan cel Mare nr. 5</t>
  </si>
  <si>
    <t>Extinderea iluminatului public în cvartalul b-dul Lucian Blaga - Al.Russo - Fântânele - Ambudului</t>
  </si>
  <si>
    <t>Extinderea iluminatului public pe strada Ulmului</t>
  </si>
  <si>
    <t>Extinderea iluminatului public pe strada Tiberiu Brediceanu</t>
  </si>
  <si>
    <t>Modernizare parcări în cvartalul situat pe strada Odobescu, nr.16</t>
  </si>
  <si>
    <t>Modernizare corp C2 al Liceului Tehnologic ”Constantin Brâncuși”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</si>
  <si>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</si>
  <si>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</si>
  <si>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</si>
  <si>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</si>
  <si>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</si>
  <si>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</si>
  <si>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</si>
  <si>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</si>
  <si>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</si>
  <si>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</si>
  <si>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</si>
  <si>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</si>
  <si>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</si>
  <si>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</si>
  <si>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</si>
  <si>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 xml:space="preserve">Actualizare Plan urbanistic zonal Centrul Vechi - P-ța Libertății, Municipiul Satu Mare </t>
  </si>
  <si>
    <t>Reorganizarea circulației în zona strada Gheorghe Doja</t>
  </si>
  <si>
    <t>Servicii Conceptuale</t>
  </si>
  <si>
    <t>Construire creșă și dotare strada Iuliu Coroianu- Avize</t>
  </si>
  <si>
    <t>Centru multifuncțional social Curtuiuș</t>
  </si>
  <si>
    <t>Reabilitare clădiri în Municipiul Satu Mare, Str. Parcului, nr.1, în vederea înființării unui Centru de zi pentru seniori</t>
  </si>
  <si>
    <t>Studiu de trafic și GES pentru municipiulș Satu Mare</t>
  </si>
  <si>
    <t>Elaborare documentație pentru obținere avize aferent obiectivului Construire Bazin de înot didactic și agrement strada Crișan</t>
  </si>
  <si>
    <t>modernizaare parcari in municipiul Satu Mare</t>
  </si>
  <si>
    <t>nu s-a realizat</t>
  </si>
  <si>
    <t>Construire Sală de Sport la colegiul Economic Gheorghe Dragoș Satu Mare</t>
  </si>
  <si>
    <t>DALI- Reabilitare clădire situată pe Bdul Vasile Lucaciu nr.1</t>
  </si>
  <si>
    <t>obiectiv finalizat in 2022</t>
  </si>
  <si>
    <t>elaborarea DALI pentru reabilitarea structură educaționala str. Crișan</t>
  </si>
  <si>
    <t xml:space="preserve">Elaborare documentație în vederea obținerii </t>
  </si>
  <si>
    <t>EXECUŢIA BUGETARĂ PRIVIND INVESTIŢIILE PE ANUL 2023</t>
  </si>
  <si>
    <t>Lista studiilor de fezabilitate, documentaţiilor tehnico-economice şi de urbanism pe anul 2023</t>
  </si>
  <si>
    <t>elaborare DALI în vederea extinderii școlii Lucian Blaga</t>
  </si>
  <si>
    <t>elaborare DALI în vederea extinderii corp pe str. Ștefan cel Mare</t>
  </si>
  <si>
    <t>elaborare SF în vederea construirii unei săli de sport la Liceul Economic</t>
  </si>
  <si>
    <t>elaborare DALI în vederea reabilităriiclădirii de pe BDL Vasile Lucaciu nr.1</t>
  </si>
  <si>
    <t>întocmire SF pentru amenajare urbanistică a zonei Turnu Pompierilor</t>
  </si>
  <si>
    <t>elaborarea documentației în vederea obținerii avizelor pentru predare teren în vederea construirii unui Bazin de Înot didactic si agrerment prin CNI</t>
  </si>
  <si>
    <t>întocmire DALI pentru reabilitare bloc situat pe str. Ostrovului</t>
  </si>
  <si>
    <t>elaborare DALI în vederea realizării centrului multifunțional Curtuiuș</t>
  </si>
  <si>
    <t>elaborare SF în vederea reabilitării clădirii situate pe str. Parcului, pentru înființarea unui centru de zi pentru seniori</t>
  </si>
  <si>
    <t>elaborare DALI în vederea de izolare bloc de locuințe stR. Rândunelelor</t>
  </si>
  <si>
    <t>elaborare documentație strategică integrată de dezvoltare urbană</t>
  </si>
  <si>
    <t>elaborare documentație pentru PUCG al municipiului Satu Mare</t>
  </si>
  <si>
    <t>elaborare SF în vederea extinderii iluminatului public în jurul Grădiniței nr.9</t>
  </si>
  <si>
    <t>elaborare documentație în vederea reorganizării circulației în zona Gh. Doja</t>
  </si>
  <si>
    <t>elaborarea servicii conceptuale în vederea promovării municipiului</t>
  </si>
  <si>
    <t>elaborare studiu de oportunitate în vederea digitalizării parcărilor din municipiu</t>
  </si>
  <si>
    <t>nu s-a realizat, s-a schimbat denumirea</t>
  </si>
  <si>
    <t>elaborare studiu in vederea modernizării strzilor din municipiu</t>
  </si>
  <si>
    <t>elaborare documentatie pentru actualizarea expertizei tehnica în vederea modernizării pasajului pietonal care face lagătura între centru nou si digul de pe malul drept al râului Someș</t>
  </si>
  <si>
    <t xml:space="preserve">elaborare studii în vederea modernizării strazilor din zona sud </t>
  </si>
  <si>
    <t xml:space="preserve">elaborare studii în vederea modernizării strazii Kaffka Margit </t>
  </si>
  <si>
    <t>elaborare studii in vederea modernizării străzii Câmpului</t>
  </si>
  <si>
    <t>elaborare studiu de trafic și GES pentru municipiu</t>
  </si>
  <si>
    <t>elaborare documentație in vederea modernizării traficului rutier din municipiu</t>
  </si>
  <si>
    <t>Anexa nr 19.</t>
  </si>
  <si>
    <t>la HCL nr. 166/30.05.2024</t>
  </si>
  <si>
    <t>Vizat spre neschimbare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</si>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</sst>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[$-418]d\-mmm\-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4" fontId="21" fillId="24" borderId="0" xfId="0" applyNumberFormat="1" applyFont="1" applyFill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4" fontId="21" fillId="24" borderId="0" xfId="0" applyNumberFormat="1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4" fontId="21" fillId="24" borderId="0" xfId="0" applyNumberFormat="1" applyFont="1" applyFill="1" applyAlignment="1">
      <alignment horizontal="center" vertical="center" wrapText="1"/>
    </xf>
    <xf numFmtId="4" fontId="21" fillId="24" borderId="0" xfId="0" applyNumberFormat="1" applyFont="1" applyFill="1" applyAlignment="1">
      <alignment horizontal="right" vertical="center" wrapText="1"/>
    </xf>
    <xf numFmtId="4" fontId="0" fillId="24" borderId="0" xfId="0" applyNumberFormat="1" applyFont="1" applyFill="1" applyAlignment="1">
      <alignment horizontal="right" vertical="center" wrapText="1"/>
    </xf>
    <xf numFmtId="4" fontId="0" fillId="24" borderId="0" xfId="0" applyNumberFormat="1" applyFont="1" applyFill="1" applyAlignment="1">
      <alignment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 horizontal="center" vertical="center" wrapText="1"/>
    </xf>
    <xf numFmtId="4" fontId="21" fillId="24" borderId="0" xfId="0" applyNumberFormat="1" applyFont="1" applyFill="1" applyAlignment="1">
      <alignment vertical="center" wrapText="1"/>
    </xf>
    <xf numFmtId="0" fontId="21" fillId="24" borderId="0" xfId="0" applyFont="1" applyFill="1" applyAlignment="1">
      <alignment horizontal="righ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wrapText="1"/>
    </xf>
    <xf numFmtId="3" fontId="23" fillId="0" borderId="22" xfId="0" applyNumberFormat="1" applyFont="1" applyFill="1" applyBorder="1" applyAlignment="1">
      <alignment/>
    </xf>
    <xf numFmtId="3" fontId="22" fillId="0" borderId="10" xfId="58" applyNumberFormat="1" applyFont="1" applyFill="1" applyBorder="1" applyAlignment="1">
      <alignment horizontal="right" vertical="center"/>
      <protection/>
    </xf>
    <xf numFmtId="3" fontId="23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3" fillId="0" borderId="22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23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23" fillId="0" borderId="22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/>
    </xf>
    <xf numFmtId="0" fontId="23" fillId="0" borderId="28" xfId="0" applyFont="1" applyFill="1" applyBorder="1" applyAlignment="1">
      <alignment wrapText="1"/>
    </xf>
    <xf numFmtId="0" fontId="23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8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23" fillId="0" borderId="22" xfId="0" applyFont="1" applyFill="1" applyBorder="1" applyAlignment="1">
      <alignment horizontal="left" wrapText="1"/>
    </xf>
    <xf numFmtId="4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top" wrapText="1"/>
    </xf>
    <xf numFmtId="3" fontId="21" fillId="26" borderId="29" xfId="0" applyNumberFormat="1" applyFont="1" applyFill="1" applyBorder="1" applyAlignment="1">
      <alignment horizontal="right" vertical="center" wrapText="1"/>
    </xf>
    <xf numFmtId="3" fontId="21" fillId="26" borderId="30" xfId="0" applyNumberFormat="1" applyFont="1" applyFill="1" applyBorder="1" applyAlignment="1">
      <alignment horizontal="right" vertical="center" wrapText="1"/>
    </xf>
    <xf numFmtId="3" fontId="21" fillId="26" borderId="31" xfId="0" applyNumberFormat="1" applyFont="1" applyFill="1" applyBorder="1" applyAlignment="1">
      <alignment horizontal="right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32" xfId="0" applyFont="1" applyFill="1" applyBorder="1" applyAlignment="1">
      <alignment vertical="center" wrapText="1"/>
    </xf>
    <xf numFmtId="3" fontId="21" fillId="26" borderId="21" xfId="0" applyNumberFormat="1" applyFont="1" applyFill="1" applyBorder="1" applyAlignment="1">
      <alignment horizontal="right" vertical="center" wrapText="1"/>
    </xf>
    <xf numFmtId="3" fontId="21" fillId="26" borderId="31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4" fontId="0" fillId="24" borderId="0" xfId="0" applyNumberFormat="1" applyFont="1" applyFill="1" applyAlignment="1">
      <alignment vertical="center"/>
    </xf>
    <xf numFmtId="0" fontId="21" fillId="26" borderId="33" xfId="0" applyFont="1" applyFill="1" applyBorder="1" applyAlignment="1">
      <alignment horizontal="center" vertical="center" wrapText="1"/>
    </xf>
    <xf numFmtId="0" fontId="21" fillId="26" borderId="34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21" fillId="25" borderId="35" xfId="0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center" vertical="center" wrapText="1"/>
    </xf>
    <xf numFmtId="0" fontId="21" fillId="26" borderId="36" xfId="0" applyFont="1" applyFill="1" applyBorder="1" applyAlignment="1">
      <alignment horizontal="center" vertical="center" wrapText="1"/>
    </xf>
    <xf numFmtId="0" fontId="21" fillId="26" borderId="37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1" fillId="26" borderId="38" xfId="0" applyFont="1" applyFill="1" applyBorder="1" applyAlignment="1">
      <alignment horizontal="center" vertical="center" wrapText="1"/>
    </xf>
    <xf numFmtId="0" fontId="21" fillId="26" borderId="39" xfId="0" applyFont="1" applyFill="1" applyBorder="1" applyAlignment="1">
      <alignment horizontal="center" vertical="center" wrapText="1"/>
    </xf>
    <xf numFmtId="0" fontId="21" fillId="26" borderId="40" xfId="0" applyFont="1" applyFill="1" applyBorder="1" applyAlignment="1">
      <alignment horizontal="center" vertical="center" wrapText="1"/>
    </xf>
    <xf numFmtId="0" fontId="0" fillId="26" borderId="31" xfId="0" applyFont="1" applyFill="1" applyBorder="1" applyAlignment="1">
      <alignment horizontal="center" vertical="center" wrapText="1"/>
    </xf>
    <xf numFmtId="0" fontId="21" fillId="26" borderId="41" xfId="0" applyFont="1" applyFill="1" applyBorder="1" applyAlignment="1">
      <alignment horizontal="center" vertical="center" wrapText="1"/>
    </xf>
    <xf numFmtId="0" fontId="21" fillId="26" borderId="3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4" fontId="21" fillId="25" borderId="42" xfId="0" applyNumberFormat="1" applyFont="1" applyFill="1" applyBorder="1" applyAlignment="1">
      <alignment horizontal="center" vertical="center" wrapText="1"/>
    </xf>
    <xf numFmtId="0" fontId="0" fillId="25" borderId="43" xfId="0" applyFont="1" applyFill="1" applyBorder="1" applyAlignment="1">
      <alignment horizontal="center" vertical="center" wrapText="1"/>
    </xf>
    <xf numFmtId="0" fontId="0" fillId="25" borderId="44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21" fillId="25" borderId="45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 wrapText="1"/>
    </xf>
    <xf numFmtId="0" fontId="0" fillId="26" borderId="34" xfId="0" applyFont="1" applyFill="1" applyBorder="1" applyAlignment="1">
      <alignment horizontal="center" vertical="center" wrapText="1"/>
    </xf>
    <xf numFmtId="0" fontId="21" fillId="26" borderId="46" xfId="0" applyFont="1" applyFill="1" applyBorder="1" applyAlignment="1">
      <alignment horizontal="center" vertical="center" wrapText="1"/>
    </xf>
    <xf numFmtId="0" fontId="21" fillId="26" borderId="47" xfId="0" applyFont="1" applyFill="1" applyBorder="1" applyAlignment="1">
      <alignment horizontal="center" vertical="center" wrapText="1"/>
    </xf>
    <xf numFmtId="0" fontId="0" fillId="26" borderId="48" xfId="0" applyFont="1" applyFill="1" applyBorder="1" applyAlignment="1">
      <alignment horizontal="center" vertical="center" wrapText="1"/>
    </xf>
    <xf numFmtId="0" fontId="21" fillId="24" borderId="4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haela.stan\INVESTITII\BUGET\2023\1%20buget%2026.01.2023-6\ANEXA%203_S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3"/>
    </sheetNames>
    <sheetDataSet>
      <sheetData sheetId="0">
        <row r="15">
          <cell r="B15" t="str">
            <v>Reabilitarea, modernizarea și dotarea interioară a clădirilor ”C1” și ”C2” și Reabilitarea, modernizarea și dotarea Clădirii C3 a Colegiului Național ”Mihai Eminescu” Satu Mare, municipiul Satu Mare, str. Mihai  Eminescu, nr.5, județul Satu Mare</v>
          </cell>
        </row>
        <row r="67">
          <cell r="B67" t="str">
            <v>Servicii de consultanță de specialitate pentru accesarea de fonduri nerambursabile și managementul contractului de finanțare și al proiectului pentru „Creșterea eficienței energetice și a gestionării Inteligente a energiei în infrastructura de iluminat pu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6"/>
  <sheetViews>
    <sheetView tabSelected="1" zoomScale="82" zoomScaleNormal="82" zoomScalePageLayoutView="0" workbookViewId="0" topLeftCell="A133">
      <selection activeCell="J151" sqref="J151"/>
    </sheetView>
  </sheetViews>
  <sheetFormatPr defaultColWidth="9.140625" defaultRowHeight="12.75"/>
  <cols>
    <col min="1" max="1" width="1.8515625" style="2" customWidth="1"/>
    <col min="2" max="2" width="5.00390625" style="6" customWidth="1"/>
    <col min="3" max="3" width="67.57421875" style="2" customWidth="1"/>
    <col min="4" max="4" width="12.00390625" style="13" customWidth="1"/>
    <col min="5" max="5" width="13.28125" style="2" customWidth="1"/>
    <col min="6" max="6" width="13.00390625" style="11" customWidth="1"/>
    <col min="7" max="7" width="12.28125" style="2" customWidth="1"/>
    <col min="8" max="8" width="11.140625" style="2" customWidth="1"/>
    <col min="9" max="9" width="8.421875" style="2" customWidth="1"/>
    <col min="10" max="10" width="32.7109375" style="13" customWidth="1"/>
    <col min="11" max="11" width="12.57421875" style="2" customWidth="1"/>
    <col min="12" max="16384" width="9.140625" style="2" customWidth="1"/>
  </cols>
  <sheetData>
    <row r="1" spans="2:11" ht="19.5" customHeight="1" thickBot="1">
      <c r="B1" s="106" t="s">
        <v>22</v>
      </c>
      <c r="C1" s="106"/>
      <c r="D1" s="106"/>
      <c r="E1" s="107"/>
      <c r="F1" s="107"/>
      <c r="G1" s="107"/>
      <c r="J1" s="130" t="s">
        <v>231</v>
      </c>
      <c r="K1" s="131"/>
    </row>
    <row r="2" spans="2:11" ht="12.75">
      <c r="B2" s="106"/>
      <c r="C2" s="106"/>
      <c r="D2" s="106"/>
      <c r="E2" s="107"/>
      <c r="F2" s="107"/>
      <c r="G2" s="107"/>
      <c r="K2" s="95" t="s">
        <v>232</v>
      </c>
    </row>
    <row r="3" spans="2:11" ht="12.75">
      <c r="B3" s="114" t="s">
        <v>205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1" ht="12.75">
      <c r="B4" s="1"/>
      <c r="C4" s="1"/>
      <c r="D4" s="12"/>
      <c r="E4" s="1"/>
      <c r="F4" s="3"/>
      <c r="G4" s="1"/>
      <c r="H4" s="1"/>
      <c r="I4" s="1"/>
      <c r="J4" s="12"/>
      <c r="K4" s="1"/>
    </row>
    <row r="5" spans="2:11" ht="13.5" thickBot="1">
      <c r="B5" s="121" t="s">
        <v>206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2:11" ht="13.5" hidden="1" thickBot="1">
      <c r="B6" s="16" t="s">
        <v>0</v>
      </c>
      <c r="C6" s="17"/>
      <c r="D6" s="18"/>
      <c r="E6" s="17"/>
      <c r="F6" s="19"/>
      <c r="G6" s="17"/>
      <c r="H6" s="17"/>
      <c r="I6" s="20"/>
      <c r="J6" s="18"/>
      <c r="K6" s="20"/>
    </row>
    <row r="7" spans="2:15" ht="12.75">
      <c r="B7" s="123" t="s">
        <v>1</v>
      </c>
      <c r="C7" s="99" t="s">
        <v>2</v>
      </c>
      <c r="D7" s="99" t="s">
        <v>3</v>
      </c>
      <c r="E7" s="99" t="s">
        <v>4</v>
      </c>
      <c r="F7" s="118" t="s">
        <v>5</v>
      </c>
      <c r="G7" s="119"/>
      <c r="H7" s="119"/>
      <c r="I7" s="120"/>
      <c r="J7" s="99" t="s">
        <v>6</v>
      </c>
      <c r="K7" s="101" t="s">
        <v>7</v>
      </c>
      <c r="L7" s="6"/>
      <c r="M7" s="6"/>
      <c r="N7" s="6"/>
      <c r="O7" s="6"/>
    </row>
    <row r="8" spans="2:11" ht="26.25" thickBot="1">
      <c r="B8" s="124"/>
      <c r="C8" s="100"/>
      <c r="D8" s="100"/>
      <c r="E8" s="100"/>
      <c r="F8" s="82" t="s">
        <v>8</v>
      </c>
      <c r="G8" s="83" t="s">
        <v>9</v>
      </c>
      <c r="H8" s="83" t="s">
        <v>10</v>
      </c>
      <c r="I8" s="83" t="s">
        <v>11</v>
      </c>
      <c r="J8" s="100"/>
      <c r="K8" s="102"/>
    </row>
    <row r="9" spans="2:11" ht="19.5" customHeight="1" thickBot="1">
      <c r="B9" s="112" t="s">
        <v>13</v>
      </c>
      <c r="C9" s="113"/>
      <c r="D9" s="86">
        <f aca="true" t="shared" si="0" ref="D9:I9">SUM(D10:D26)</f>
        <v>941000</v>
      </c>
      <c r="E9" s="86">
        <f t="shared" si="0"/>
        <v>1137600</v>
      </c>
      <c r="F9" s="86">
        <f t="shared" si="0"/>
        <v>398831</v>
      </c>
      <c r="G9" s="86">
        <f t="shared" si="0"/>
        <v>398831</v>
      </c>
      <c r="H9" s="87">
        <f t="shared" si="0"/>
        <v>0</v>
      </c>
      <c r="I9" s="87">
        <f t="shared" si="0"/>
        <v>0</v>
      </c>
      <c r="J9" s="127"/>
      <c r="K9" s="128"/>
    </row>
    <row r="10" spans="2:11" ht="39" thickBot="1">
      <c r="B10" s="48">
        <v>1</v>
      </c>
      <c r="C10" s="49" t="s">
        <v>110</v>
      </c>
      <c r="D10" s="33">
        <v>1000</v>
      </c>
      <c r="E10" s="33">
        <v>1000</v>
      </c>
      <c r="F10" s="34">
        <f>G10+H10+I10</f>
        <v>0</v>
      </c>
      <c r="G10" s="35">
        <v>0</v>
      </c>
      <c r="H10" s="36">
        <v>0</v>
      </c>
      <c r="I10" s="36">
        <v>0</v>
      </c>
      <c r="J10" s="15" t="s">
        <v>111</v>
      </c>
      <c r="K10" s="21" t="s">
        <v>14</v>
      </c>
    </row>
    <row r="11" spans="2:11" ht="51.75" thickBot="1">
      <c r="B11" s="48">
        <v>2</v>
      </c>
      <c r="C11" s="49" t="s">
        <v>28</v>
      </c>
      <c r="D11" s="33">
        <v>1000</v>
      </c>
      <c r="E11" s="33">
        <v>1000</v>
      </c>
      <c r="F11" s="34">
        <f aca="true" t="shared" si="1" ref="F11:F26">G11+H11+I11</f>
        <v>0</v>
      </c>
      <c r="G11" s="35">
        <v>0</v>
      </c>
      <c r="H11" s="36">
        <v>0</v>
      </c>
      <c r="I11" s="36">
        <v>0</v>
      </c>
      <c r="J11" s="15" t="s">
        <v>112</v>
      </c>
      <c r="K11" s="21" t="s">
        <v>14</v>
      </c>
    </row>
    <row r="12" spans="2:11" ht="39" thickBot="1">
      <c r="B12" s="48">
        <v>3</v>
      </c>
      <c r="C12" s="49" t="s">
        <v>29</v>
      </c>
      <c r="D12" s="33">
        <v>1000</v>
      </c>
      <c r="E12" s="33">
        <v>1000</v>
      </c>
      <c r="F12" s="34">
        <f t="shared" si="1"/>
        <v>0</v>
      </c>
      <c r="G12" s="35">
        <v>0</v>
      </c>
      <c r="H12" s="36">
        <v>0</v>
      </c>
      <c r="I12" s="36">
        <v>0</v>
      </c>
      <c r="J12" s="15" t="s">
        <v>56</v>
      </c>
      <c r="K12" s="21" t="s">
        <v>14</v>
      </c>
    </row>
    <row r="13" spans="2:11" ht="51.75" thickBot="1">
      <c r="B13" s="48">
        <v>4</v>
      </c>
      <c r="C13" s="49" t="s">
        <v>30</v>
      </c>
      <c r="D13" s="33">
        <v>1000</v>
      </c>
      <c r="E13" s="33">
        <v>1000</v>
      </c>
      <c r="F13" s="34">
        <f t="shared" si="1"/>
        <v>0</v>
      </c>
      <c r="G13" s="35">
        <v>0</v>
      </c>
      <c r="H13" s="36">
        <v>0</v>
      </c>
      <c r="I13" s="36">
        <v>0</v>
      </c>
      <c r="J13" s="15" t="s">
        <v>113</v>
      </c>
      <c r="K13" s="21" t="s">
        <v>14</v>
      </c>
    </row>
    <row r="14" spans="2:11" ht="39" thickBot="1">
      <c r="B14" s="48">
        <v>5</v>
      </c>
      <c r="C14" s="49" t="s">
        <v>31</v>
      </c>
      <c r="D14" s="33">
        <v>1000</v>
      </c>
      <c r="E14" s="33">
        <v>1000</v>
      </c>
      <c r="F14" s="34">
        <f t="shared" si="1"/>
        <v>0</v>
      </c>
      <c r="G14" s="35">
        <v>0</v>
      </c>
      <c r="H14" s="36">
        <v>0</v>
      </c>
      <c r="I14" s="36">
        <v>0</v>
      </c>
      <c r="J14" s="15" t="s">
        <v>114</v>
      </c>
      <c r="K14" s="21" t="s">
        <v>14</v>
      </c>
    </row>
    <row r="15" spans="2:11" ht="39" thickBot="1">
      <c r="B15" s="48">
        <v>6</v>
      </c>
      <c r="C15" s="50" t="s">
        <v>45</v>
      </c>
      <c r="D15" s="33">
        <v>1000</v>
      </c>
      <c r="E15" s="33">
        <v>0</v>
      </c>
      <c r="F15" s="34">
        <f t="shared" si="1"/>
        <v>0</v>
      </c>
      <c r="G15" s="35">
        <v>0</v>
      </c>
      <c r="H15" s="36">
        <v>0</v>
      </c>
      <c r="I15" s="36">
        <v>0</v>
      </c>
      <c r="J15" s="15" t="s">
        <v>115</v>
      </c>
      <c r="K15" s="21" t="s">
        <v>14</v>
      </c>
    </row>
    <row r="16" spans="2:11" ht="46.5" customHeight="1" thickBot="1">
      <c r="B16" s="48">
        <v>7</v>
      </c>
      <c r="C16" s="50" t="s">
        <v>174</v>
      </c>
      <c r="D16" s="33">
        <v>0</v>
      </c>
      <c r="E16" s="37">
        <v>166600</v>
      </c>
      <c r="F16" s="34">
        <f t="shared" si="1"/>
        <v>0</v>
      </c>
      <c r="G16" s="35"/>
      <c r="H16" s="36">
        <v>0</v>
      </c>
      <c r="I16" s="36">
        <v>0</v>
      </c>
      <c r="J16" s="15" t="s">
        <v>203</v>
      </c>
      <c r="K16" s="21" t="s">
        <v>19</v>
      </c>
    </row>
    <row r="17" spans="2:11" ht="57" customHeight="1" thickBot="1">
      <c r="B17" s="48">
        <v>8</v>
      </c>
      <c r="C17" s="50" t="str">
        <f>'[1]Anexa 3'!$B$15</f>
        <v>Reabilitarea, modernizarea și dotarea interioară a clădirilor ”C1” și ”C2” și Reabilitarea, modernizarea și dotarea Clădirii C3 a Colegiului Național ”Mihai Eminescu” Satu Mare, municipiul Satu Mare, str. Mihai  Eminescu, nr.5, județul Satu Mare</v>
      </c>
      <c r="D17" s="33">
        <v>410000</v>
      </c>
      <c r="E17" s="37">
        <v>410000</v>
      </c>
      <c r="F17" s="34">
        <v>397047</v>
      </c>
      <c r="G17" s="35">
        <v>397047</v>
      </c>
      <c r="H17" s="36">
        <v>0</v>
      </c>
      <c r="I17" s="36">
        <v>0</v>
      </c>
      <c r="J17" s="15" t="s">
        <v>116</v>
      </c>
      <c r="K17" s="21" t="s">
        <v>19</v>
      </c>
    </row>
    <row r="18" spans="2:11" ht="39" thickBot="1">
      <c r="B18" s="48">
        <v>9</v>
      </c>
      <c r="C18" s="50" t="s">
        <v>151</v>
      </c>
      <c r="D18" s="33">
        <v>165000</v>
      </c>
      <c r="E18" s="37">
        <v>165000</v>
      </c>
      <c r="F18" s="34">
        <f t="shared" si="1"/>
        <v>0</v>
      </c>
      <c r="G18" s="35"/>
      <c r="H18" s="36">
        <v>0</v>
      </c>
      <c r="I18" s="36">
        <v>0</v>
      </c>
      <c r="J18" s="15" t="s">
        <v>117</v>
      </c>
      <c r="K18" s="21" t="s">
        <v>19</v>
      </c>
    </row>
    <row r="19" spans="2:11" ht="39" thickBot="1">
      <c r="B19" s="48">
        <v>10</v>
      </c>
      <c r="C19" s="50" t="s">
        <v>64</v>
      </c>
      <c r="D19" s="33">
        <v>50000</v>
      </c>
      <c r="E19" s="33">
        <v>0</v>
      </c>
      <c r="F19" s="34">
        <f t="shared" si="1"/>
        <v>0</v>
      </c>
      <c r="G19" s="35">
        <v>0</v>
      </c>
      <c r="H19" s="36">
        <v>0</v>
      </c>
      <c r="I19" s="36">
        <v>0</v>
      </c>
      <c r="J19" s="15" t="s">
        <v>118</v>
      </c>
      <c r="K19" s="21" t="s">
        <v>202</v>
      </c>
    </row>
    <row r="20" spans="2:11" ht="26.25" thickBot="1">
      <c r="B20" s="48">
        <v>11</v>
      </c>
      <c r="C20" s="50" t="s">
        <v>193</v>
      </c>
      <c r="D20" s="33">
        <v>0</v>
      </c>
      <c r="E20" s="33">
        <v>5000</v>
      </c>
      <c r="F20" s="34">
        <f t="shared" si="1"/>
        <v>1784</v>
      </c>
      <c r="G20" s="34">
        <v>1784</v>
      </c>
      <c r="H20" s="36">
        <v>0</v>
      </c>
      <c r="I20" s="36">
        <v>0</v>
      </c>
      <c r="J20" s="15" t="s">
        <v>204</v>
      </c>
      <c r="K20" s="21" t="s">
        <v>12</v>
      </c>
    </row>
    <row r="21" spans="2:11" ht="39" thickBot="1">
      <c r="B21" s="48">
        <v>12</v>
      </c>
      <c r="C21" s="49" t="s">
        <v>77</v>
      </c>
      <c r="D21" s="38">
        <v>80000</v>
      </c>
      <c r="E21" s="33">
        <v>1000</v>
      </c>
      <c r="F21" s="34">
        <f t="shared" si="1"/>
        <v>0</v>
      </c>
      <c r="G21" s="35">
        <v>0</v>
      </c>
      <c r="H21" s="36">
        <v>0</v>
      </c>
      <c r="I21" s="36">
        <v>0</v>
      </c>
      <c r="J21" s="15" t="s">
        <v>119</v>
      </c>
      <c r="K21" s="21" t="s">
        <v>14</v>
      </c>
    </row>
    <row r="22" spans="2:11" ht="26.25" thickBot="1">
      <c r="B22" s="48">
        <v>13</v>
      </c>
      <c r="C22" s="51" t="s">
        <v>150</v>
      </c>
      <c r="D22" s="38">
        <v>150000</v>
      </c>
      <c r="E22" s="33">
        <v>150000</v>
      </c>
      <c r="F22" s="34">
        <f t="shared" si="1"/>
        <v>0</v>
      </c>
      <c r="G22" s="35"/>
      <c r="H22" s="36">
        <v>0</v>
      </c>
      <c r="I22" s="36">
        <v>0</v>
      </c>
      <c r="J22" s="15" t="s">
        <v>207</v>
      </c>
      <c r="K22" s="21" t="s">
        <v>19</v>
      </c>
    </row>
    <row r="23" spans="2:11" ht="39" thickBot="1">
      <c r="B23" s="48">
        <v>14</v>
      </c>
      <c r="C23" s="51" t="s">
        <v>169</v>
      </c>
      <c r="D23" s="38">
        <v>0</v>
      </c>
      <c r="E23" s="33">
        <v>153000</v>
      </c>
      <c r="F23" s="34">
        <f t="shared" si="1"/>
        <v>0</v>
      </c>
      <c r="G23" s="35"/>
      <c r="H23" s="36">
        <v>0</v>
      </c>
      <c r="I23" s="36">
        <v>0</v>
      </c>
      <c r="J23" s="15" t="s">
        <v>208</v>
      </c>
      <c r="K23" s="21" t="s">
        <v>19</v>
      </c>
    </row>
    <row r="24" spans="2:11" ht="39" thickBot="1">
      <c r="B24" s="48">
        <v>15</v>
      </c>
      <c r="C24" s="52" t="s">
        <v>200</v>
      </c>
      <c r="D24" s="37">
        <v>0</v>
      </c>
      <c r="E24" s="33">
        <v>1000</v>
      </c>
      <c r="F24" s="34">
        <f t="shared" si="1"/>
        <v>0</v>
      </c>
      <c r="G24" s="35">
        <v>0</v>
      </c>
      <c r="H24" s="36">
        <v>0</v>
      </c>
      <c r="I24" s="36">
        <v>0</v>
      </c>
      <c r="J24" s="32" t="s">
        <v>209</v>
      </c>
      <c r="K24" s="21" t="s">
        <v>14</v>
      </c>
    </row>
    <row r="25" spans="2:11" ht="39" thickBot="1">
      <c r="B25" s="48">
        <v>16</v>
      </c>
      <c r="C25" s="53" t="s">
        <v>201</v>
      </c>
      <c r="D25" s="37">
        <v>0</v>
      </c>
      <c r="E25" s="33">
        <v>1000</v>
      </c>
      <c r="F25" s="34">
        <f t="shared" si="1"/>
        <v>0</v>
      </c>
      <c r="G25" s="35">
        <v>0</v>
      </c>
      <c r="H25" s="36">
        <v>0</v>
      </c>
      <c r="I25" s="36">
        <v>0</v>
      </c>
      <c r="J25" s="32" t="s">
        <v>210</v>
      </c>
      <c r="K25" s="21" t="s">
        <v>14</v>
      </c>
    </row>
    <row r="26" spans="2:11" ht="39" thickBot="1">
      <c r="B26" s="48">
        <v>17</v>
      </c>
      <c r="C26" s="54" t="s">
        <v>78</v>
      </c>
      <c r="D26" s="38">
        <v>80000</v>
      </c>
      <c r="E26" s="33">
        <v>80000</v>
      </c>
      <c r="F26" s="34">
        <f t="shared" si="1"/>
        <v>0</v>
      </c>
      <c r="G26" s="35"/>
      <c r="H26" s="36">
        <v>0</v>
      </c>
      <c r="I26" s="36">
        <v>0</v>
      </c>
      <c r="J26" s="27" t="s">
        <v>120</v>
      </c>
      <c r="K26" s="21" t="s">
        <v>19</v>
      </c>
    </row>
    <row r="27" spans="2:11" ht="19.5" customHeight="1" thickBot="1">
      <c r="B27" s="116" t="s">
        <v>15</v>
      </c>
      <c r="C27" s="117"/>
      <c r="D27" s="88">
        <f aca="true" t="shared" si="2" ref="D27:I27">SUM(D28:D49)</f>
        <v>2498720</v>
      </c>
      <c r="E27" s="88">
        <f t="shared" si="2"/>
        <v>1183720</v>
      </c>
      <c r="F27" s="88">
        <f t="shared" si="2"/>
        <v>694010</v>
      </c>
      <c r="G27" s="88">
        <f t="shared" si="2"/>
        <v>694010</v>
      </c>
      <c r="H27" s="88">
        <f t="shared" si="2"/>
        <v>0</v>
      </c>
      <c r="I27" s="88">
        <f t="shared" si="2"/>
        <v>0</v>
      </c>
      <c r="J27" s="89"/>
      <c r="K27" s="90"/>
    </row>
    <row r="28" spans="2:11" ht="39" thickBot="1">
      <c r="B28" s="55">
        <v>18</v>
      </c>
      <c r="C28" s="56" t="s">
        <v>26</v>
      </c>
      <c r="D28" s="33">
        <v>1000</v>
      </c>
      <c r="E28" s="33">
        <v>1000</v>
      </c>
      <c r="F28" s="39">
        <f>G28+H28+I28</f>
        <v>0</v>
      </c>
      <c r="G28" s="35">
        <v>0</v>
      </c>
      <c r="H28" s="36">
        <v>0</v>
      </c>
      <c r="I28" s="36">
        <v>0</v>
      </c>
      <c r="J28" s="25" t="s">
        <v>121</v>
      </c>
      <c r="K28" s="26" t="s">
        <v>14</v>
      </c>
    </row>
    <row r="29" spans="2:11" ht="51.75" thickBot="1">
      <c r="B29" s="55">
        <v>19</v>
      </c>
      <c r="C29" s="57" t="s">
        <v>84</v>
      </c>
      <c r="D29" s="33">
        <v>131000</v>
      </c>
      <c r="E29" s="33">
        <v>131000</v>
      </c>
      <c r="F29" s="39">
        <f aca="true" t="shared" si="3" ref="F29:F49">G29+H29+I29</f>
        <v>130900</v>
      </c>
      <c r="G29" s="35">
        <v>130900</v>
      </c>
      <c r="H29" s="36">
        <v>0</v>
      </c>
      <c r="I29" s="36">
        <v>0</v>
      </c>
      <c r="J29" s="23" t="s">
        <v>57</v>
      </c>
      <c r="K29" s="22" t="s">
        <v>19</v>
      </c>
    </row>
    <row r="30" spans="2:11" ht="39" thickBot="1">
      <c r="B30" s="55">
        <v>20</v>
      </c>
      <c r="C30" s="58" t="s">
        <v>32</v>
      </c>
      <c r="D30" s="33">
        <v>165000</v>
      </c>
      <c r="E30" s="38">
        <v>1000</v>
      </c>
      <c r="F30" s="39">
        <f t="shared" si="3"/>
        <v>0</v>
      </c>
      <c r="G30" s="35"/>
      <c r="H30" s="36">
        <v>0</v>
      </c>
      <c r="I30" s="36">
        <v>0</v>
      </c>
      <c r="J30" s="15" t="s">
        <v>58</v>
      </c>
      <c r="K30" s="21" t="s">
        <v>14</v>
      </c>
    </row>
    <row r="31" spans="2:11" ht="53.25" customHeight="1" thickBot="1">
      <c r="B31" s="55">
        <v>21</v>
      </c>
      <c r="C31" s="57" t="s">
        <v>85</v>
      </c>
      <c r="D31" s="33">
        <v>1000</v>
      </c>
      <c r="E31" s="33">
        <v>1000</v>
      </c>
      <c r="F31" s="39">
        <f t="shared" si="3"/>
        <v>0</v>
      </c>
      <c r="G31" s="40">
        <v>0</v>
      </c>
      <c r="H31" s="36">
        <v>0</v>
      </c>
      <c r="I31" s="36">
        <v>0</v>
      </c>
      <c r="J31" s="15" t="s">
        <v>154</v>
      </c>
      <c r="K31" s="29" t="s">
        <v>14</v>
      </c>
    </row>
    <row r="32" spans="2:11" ht="51.75" thickBot="1">
      <c r="B32" s="55">
        <v>22</v>
      </c>
      <c r="C32" s="59" t="s">
        <v>65</v>
      </c>
      <c r="D32" s="33">
        <v>85000</v>
      </c>
      <c r="E32" s="38">
        <v>85000</v>
      </c>
      <c r="F32" s="39">
        <f t="shared" si="3"/>
        <v>0</v>
      </c>
      <c r="G32" s="35"/>
      <c r="H32" s="36">
        <v>0</v>
      </c>
      <c r="I32" s="36">
        <v>0</v>
      </c>
      <c r="J32" s="15" t="s">
        <v>122</v>
      </c>
      <c r="K32" s="22" t="s">
        <v>19</v>
      </c>
    </row>
    <row r="33" spans="2:11" ht="285.75" thickBot="1">
      <c r="B33" s="84">
        <v>23</v>
      </c>
      <c r="C33" s="85" t="s">
        <v>72</v>
      </c>
      <c r="D33" s="33">
        <v>150000</v>
      </c>
      <c r="E33" s="33">
        <v>120000</v>
      </c>
      <c r="F33" s="39">
        <f t="shared" si="3"/>
        <v>117810</v>
      </c>
      <c r="G33" s="35">
        <v>117810</v>
      </c>
      <c r="H33" s="36">
        <v>0</v>
      </c>
      <c r="I33" s="36">
        <v>0</v>
      </c>
      <c r="J33" s="15" t="s">
        <v>123</v>
      </c>
      <c r="K33" s="22" t="s">
        <v>19</v>
      </c>
    </row>
    <row r="34" spans="2:11" ht="39" thickBot="1">
      <c r="B34" s="55">
        <v>24</v>
      </c>
      <c r="C34" s="58" t="s">
        <v>33</v>
      </c>
      <c r="D34" s="33">
        <v>170000</v>
      </c>
      <c r="E34" s="33">
        <v>1000</v>
      </c>
      <c r="F34" s="39">
        <f t="shared" si="3"/>
        <v>0</v>
      </c>
      <c r="G34" s="35">
        <v>0</v>
      </c>
      <c r="H34" s="36">
        <v>0</v>
      </c>
      <c r="I34" s="36">
        <v>0</v>
      </c>
      <c r="J34" s="15" t="s">
        <v>124</v>
      </c>
      <c r="K34" s="21" t="s">
        <v>14</v>
      </c>
    </row>
    <row r="35" spans="2:11" ht="39" thickBot="1">
      <c r="B35" s="55">
        <v>25</v>
      </c>
      <c r="C35" s="58" t="s">
        <v>34</v>
      </c>
      <c r="D35" s="33">
        <v>170000</v>
      </c>
      <c r="E35" s="33">
        <v>1000</v>
      </c>
      <c r="F35" s="39">
        <f t="shared" si="3"/>
        <v>0</v>
      </c>
      <c r="G35" s="35">
        <v>0</v>
      </c>
      <c r="H35" s="36">
        <v>0</v>
      </c>
      <c r="I35" s="36">
        <v>0</v>
      </c>
      <c r="J35" s="15" t="s">
        <v>125</v>
      </c>
      <c r="K35" s="21" t="s">
        <v>14</v>
      </c>
    </row>
    <row r="36" spans="2:11" ht="39" thickBot="1">
      <c r="B36" s="55">
        <v>26</v>
      </c>
      <c r="C36" s="58" t="s">
        <v>35</v>
      </c>
      <c r="D36" s="33">
        <v>170000</v>
      </c>
      <c r="E36" s="33">
        <v>1000</v>
      </c>
      <c r="F36" s="39">
        <f t="shared" si="3"/>
        <v>0</v>
      </c>
      <c r="G36" s="35">
        <v>0</v>
      </c>
      <c r="H36" s="36">
        <v>0</v>
      </c>
      <c r="I36" s="36">
        <v>0</v>
      </c>
      <c r="J36" s="15" t="s">
        <v>126</v>
      </c>
      <c r="K36" s="21" t="s">
        <v>14</v>
      </c>
    </row>
    <row r="37" spans="2:11" ht="39" thickBot="1">
      <c r="B37" s="55">
        <v>27</v>
      </c>
      <c r="C37" s="58" t="s">
        <v>66</v>
      </c>
      <c r="D37" s="33">
        <v>170000</v>
      </c>
      <c r="E37" s="33">
        <v>1000</v>
      </c>
      <c r="F37" s="39">
        <f t="shared" si="3"/>
        <v>0</v>
      </c>
      <c r="G37" s="35">
        <v>0</v>
      </c>
      <c r="H37" s="36">
        <v>0</v>
      </c>
      <c r="I37" s="36">
        <v>0</v>
      </c>
      <c r="J37" s="15" t="s">
        <v>127</v>
      </c>
      <c r="K37" s="21" t="s">
        <v>14</v>
      </c>
    </row>
    <row r="38" spans="2:11" ht="39" thickBot="1">
      <c r="B38" s="55">
        <v>28</v>
      </c>
      <c r="C38" s="58" t="s">
        <v>36</v>
      </c>
      <c r="D38" s="33">
        <v>1000</v>
      </c>
      <c r="E38" s="33">
        <v>1000</v>
      </c>
      <c r="F38" s="39">
        <f t="shared" si="3"/>
        <v>0</v>
      </c>
      <c r="G38" s="35">
        <v>0</v>
      </c>
      <c r="H38" s="36">
        <v>0</v>
      </c>
      <c r="I38" s="36">
        <v>0</v>
      </c>
      <c r="J38" s="15" t="s">
        <v>211</v>
      </c>
      <c r="K38" s="21" t="s">
        <v>14</v>
      </c>
    </row>
    <row r="39" spans="2:11" ht="39" thickBot="1">
      <c r="B39" s="55">
        <v>29</v>
      </c>
      <c r="C39" s="58" t="s">
        <v>37</v>
      </c>
      <c r="D39" s="37">
        <v>65200</v>
      </c>
      <c r="E39" s="37">
        <v>265200</v>
      </c>
      <c r="F39" s="39">
        <f t="shared" si="3"/>
        <v>0</v>
      </c>
      <c r="G39" s="35"/>
      <c r="H39" s="36">
        <v>0</v>
      </c>
      <c r="I39" s="36">
        <v>0</v>
      </c>
      <c r="J39" s="15" t="s">
        <v>59</v>
      </c>
      <c r="K39" s="21" t="s">
        <v>130</v>
      </c>
    </row>
    <row r="40" spans="2:11" ht="39" thickBot="1">
      <c r="B40" s="55">
        <v>30</v>
      </c>
      <c r="C40" s="58" t="s">
        <v>38</v>
      </c>
      <c r="D40" s="37">
        <v>35000</v>
      </c>
      <c r="E40" s="37">
        <v>111000</v>
      </c>
      <c r="F40" s="39">
        <f t="shared" si="3"/>
        <v>0</v>
      </c>
      <c r="G40" s="35"/>
      <c r="H40" s="36">
        <v>0</v>
      </c>
      <c r="I40" s="36">
        <v>0</v>
      </c>
      <c r="J40" s="15" t="s">
        <v>128</v>
      </c>
      <c r="K40" s="21" t="s">
        <v>130</v>
      </c>
    </row>
    <row r="41" spans="2:11" ht="51.75" thickBot="1">
      <c r="B41" s="55">
        <v>31</v>
      </c>
      <c r="C41" s="58" t="s">
        <v>67</v>
      </c>
      <c r="D41" s="41">
        <v>170000</v>
      </c>
      <c r="E41" s="41">
        <v>170000</v>
      </c>
      <c r="F41" s="39">
        <f t="shared" si="3"/>
        <v>165053</v>
      </c>
      <c r="G41" s="35">
        <v>165053</v>
      </c>
      <c r="H41" s="36">
        <v>0</v>
      </c>
      <c r="I41" s="36">
        <v>0</v>
      </c>
      <c r="J41" s="15" t="s">
        <v>129</v>
      </c>
      <c r="K41" s="21" t="s">
        <v>130</v>
      </c>
    </row>
    <row r="42" spans="2:11" ht="64.5" thickBot="1">
      <c r="B42" s="60">
        <v>32</v>
      </c>
      <c r="C42" s="61" t="s">
        <v>197</v>
      </c>
      <c r="D42" s="42">
        <v>0</v>
      </c>
      <c r="E42" s="42">
        <v>40000</v>
      </c>
      <c r="F42" s="33">
        <f t="shared" si="3"/>
        <v>40000</v>
      </c>
      <c r="G42" s="38">
        <v>40000</v>
      </c>
      <c r="H42" s="36">
        <v>0</v>
      </c>
      <c r="I42" s="36">
        <v>0</v>
      </c>
      <c r="J42" s="15" t="s">
        <v>212</v>
      </c>
      <c r="K42" s="21" t="s">
        <v>130</v>
      </c>
    </row>
    <row r="43" spans="2:11" ht="48" customHeight="1" thickBot="1">
      <c r="B43" s="55">
        <v>33</v>
      </c>
      <c r="C43" s="58" t="s">
        <v>152</v>
      </c>
      <c r="D43" s="41">
        <v>170000</v>
      </c>
      <c r="E43" s="35">
        <v>1000</v>
      </c>
      <c r="F43" s="39">
        <f t="shared" si="3"/>
        <v>0</v>
      </c>
      <c r="G43" s="35">
        <v>0</v>
      </c>
      <c r="H43" s="36">
        <v>0</v>
      </c>
      <c r="I43" s="36">
        <v>0</v>
      </c>
      <c r="J43" s="15" t="s">
        <v>58</v>
      </c>
      <c r="K43" s="21" t="s">
        <v>14</v>
      </c>
    </row>
    <row r="44" spans="2:11" ht="26.25" thickBot="1">
      <c r="B44" s="55">
        <v>34</v>
      </c>
      <c r="C44" s="57" t="s">
        <v>80</v>
      </c>
      <c r="D44" s="37">
        <v>325000</v>
      </c>
      <c r="E44" s="37">
        <v>220000</v>
      </c>
      <c r="F44" s="39">
        <f t="shared" si="3"/>
        <v>219912</v>
      </c>
      <c r="G44" s="35">
        <v>219912</v>
      </c>
      <c r="H44" s="36">
        <v>0</v>
      </c>
      <c r="I44" s="36">
        <v>0</v>
      </c>
      <c r="J44" s="15" t="s">
        <v>106</v>
      </c>
      <c r="K44" s="21" t="s">
        <v>130</v>
      </c>
    </row>
    <row r="45" spans="2:11" ht="26.25" thickBot="1">
      <c r="B45" s="55">
        <v>35</v>
      </c>
      <c r="C45" s="57" t="s">
        <v>81</v>
      </c>
      <c r="D45" s="37">
        <v>170000</v>
      </c>
      <c r="E45" s="37">
        <v>1000</v>
      </c>
      <c r="F45" s="39">
        <f t="shared" si="3"/>
        <v>0</v>
      </c>
      <c r="G45" s="35">
        <v>0</v>
      </c>
      <c r="H45" s="36">
        <v>0</v>
      </c>
      <c r="I45" s="36">
        <v>0</v>
      </c>
      <c r="J45" s="15" t="s">
        <v>107</v>
      </c>
      <c r="K45" s="21" t="s">
        <v>14</v>
      </c>
    </row>
    <row r="46" spans="2:11" ht="26.25" thickBot="1">
      <c r="B46" s="55">
        <v>36</v>
      </c>
      <c r="C46" s="57" t="s">
        <v>82</v>
      </c>
      <c r="D46" s="37">
        <v>170000</v>
      </c>
      <c r="E46" s="37">
        <v>1000</v>
      </c>
      <c r="F46" s="39">
        <f t="shared" si="3"/>
        <v>0</v>
      </c>
      <c r="G46" s="35">
        <v>0</v>
      </c>
      <c r="H46" s="36">
        <v>0</v>
      </c>
      <c r="I46" s="36">
        <v>0</v>
      </c>
      <c r="J46" s="15" t="s">
        <v>108</v>
      </c>
      <c r="K46" s="21" t="s">
        <v>14</v>
      </c>
    </row>
    <row r="47" spans="2:11" ht="26.25" thickBot="1">
      <c r="B47" s="55">
        <v>37</v>
      </c>
      <c r="C47" s="57" t="s">
        <v>153</v>
      </c>
      <c r="D47" s="37">
        <v>170000</v>
      </c>
      <c r="E47" s="37">
        <v>1000</v>
      </c>
      <c r="F47" s="39">
        <f t="shared" si="3"/>
        <v>0</v>
      </c>
      <c r="G47" s="35">
        <v>0</v>
      </c>
      <c r="H47" s="36">
        <v>0</v>
      </c>
      <c r="I47" s="36">
        <v>0</v>
      </c>
      <c r="J47" s="15" t="s">
        <v>108</v>
      </c>
      <c r="K47" s="21" t="s">
        <v>14</v>
      </c>
    </row>
    <row r="48" spans="2:11" ht="26.25" thickBot="1">
      <c r="B48" s="55">
        <v>38</v>
      </c>
      <c r="C48" s="62" t="s">
        <v>46</v>
      </c>
      <c r="D48" s="37">
        <v>9520</v>
      </c>
      <c r="E48" s="33">
        <v>9520</v>
      </c>
      <c r="F48" s="39">
        <f t="shared" si="3"/>
        <v>9520</v>
      </c>
      <c r="G48" s="35">
        <v>9520</v>
      </c>
      <c r="H48" s="36">
        <v>0</v>
      </c>
      <c r="I48" s="36">
        <v>0</v>
      </c>
      <c r="J48" s="15" t="s">
        <v>105</v>
      </c>
      <c r="K48" s="21" t="s">
        <v>130</v>
      </c>
    </row>
    <row r="49" spans="2:11" ht="25.5">
      <c r="B49" s="55">
        <v>39</v>
      </c>
      <c r="C49" s="57" t="s">
        <v>83</v>
      </c>
      <c r="D49" s="37">
        <v>0</v>
      </c>
      <c r="E49" s="37">
        <v>20000</v>
      </c>
      <c r="F49" s="39">
        <f t="shared" si="3"/>
        <v>10815</v>
      </c>
      <c r="G49" s="35">
        <v>10815</v>
      </c>
      <c r="H49" s="36">
        <v>0</v>
      </c>
      <c r="I49" s="36">
        <v>0</v>
      </c>
      <c r="J49" s="15" t="s">
        <v>109</v>
      </c>
      <c r="K49" s="21" t="s">
        <v>130</v>
      </c>
    </row>
    <row r="50" spans="2:11" ht="19.5" customHeight="1" thickBot="1">
      <c r="B50" s="129" t="s">
        <v>79</v>
      </c>
      <c r="C50" s="126"/>
      <c r="D50" s="88">
        <f aca="true" t="shared" si="4" ref="D50:I50">SUM(D51:D53)</f>
        <v>160000</v>
      </c>
      <c r="E50" s="88">
        <f t="shared" si="4"/>
        <v>67800</v>
      </c>
      <c r="F50" s="88">
        <f t="shared" si="4"/>
        <v>65800</v>
      </c>
      <c r="G50" s="88">
        <f t="shared" si="4"/>
        <v>65800</v>
      </c>
      <c r="H50" s="88">
        <f t="shared" si="4"/>
        <v>0</v>
      </c>
      <c r="I50" s="88">
        <f t="shared" si="4"/>
        <v>0</v>
      </c>
      <c r="J50" s="125"/>
      <c r="K50" s="126"/>
    </row>
    <row r="51" spans="2:11" ht="26.25" thickBot="1">
      <c r="B51" s="63">
        <v>40</v>
      </c>
      <c r="C51" s="64" t="s">
        <v>39</v>
      </c>
      <c r="D51" s="35">
        <v>160000</v>
      </c>
      <c r="E51" s="38">
        <v>1000</v>
      </c>
      <c r="F51" s="39">
        <f>G51+H51+I51</f>
        <v>0</v>
      </c>
      <c r="G51" s="35">
        <v>0</v>
      </c>
      <c r="H51" s="36">
        <v>0</v>
      </c>
      <c r="I51" s="36">
        <v>0</v>
      </c>
      <c r="J51" s="25" t="s">
        <v>213</v>
      </c>
      <c r="K51" s="26" t="s">
        <v>14</v>
      </c>
    </row>
    <row r="52" spans="2:11" ht="38.25">
      <c r="B52" s="65">
        <v>41</v>
      </c>
      <c r="C52" s="66" t="s">
        <v>194</v>
      </c>
      <c r="D52" s="42">
        <v>0</v>
      </c>
      <c r="E52" s="38">
        <v>1000</v>
      </c>
      <c r="F52" s="39">
        <f>G52+H52+I52</f>
        <v>0</v>
      </c>
      <c r="G52" s="35">
        <v>0</v>
      </c>
      <c r="H52" s="35"/>
      <c r="I52" s="35"/>
      <c r="J52" s="15" t="s">
        <v>214</v>
      </c>
      <c r="K52" s="26" t="s">
        <v>14</v>
      </c>
    </row>
    <row r="53" spans="2:11" ht="51">
      <c r="B53" s="65">
        <v>42</v>
      </c>
      <c r="C53" s="67" t="s">
        <v>195</v>
      </c>
      <c r="D53" s="42">
        <v>0</v>
      </c>
      <c r="E53" s="38">
        <v>65800</v>
      </c>
      <c r="F53" s="39">
        <v>65800</v>
      </c>
      <c r="G53" s="35">
        <v>65800</v>
      </c>
      <c r="H53" s="35"/>
      <c r="I53" s="35"/>
      <c r="J53" s="15" t="s">
        <v>215</v>
      </c>
      <c r="K53" s="21" t="s">
        <v>130</v>
      </c>
    </row>
    <row r="54" spans="2:11" ht="19.5" customHeight="1" thickBot="1">
      <c r="B54" s="108" t="s">
        <v>16</v>
      </c>
      <c r="C54" s="109"/>
      <c r="D54" s="88">
        <f>SUM(D55:D112)</f>
        <v>2813000</v>
      </c>
      <c r="E54" s="88">
        <f>SUM(E55:E112)</f>
        <v>2059675</v>
      </c>
      <c r="F54" s="92">
        <f>G54+H54+I54</f>
        <v>644803</v>
      </c>
      <c r="G54" s="88">
        <f>SUM(G55:G112)</f>
        <v>644803</v>
      </c>
      <c r="H54" s="91">
        <f>SUM(H55:H112)</f>
        <v>0</v>
      </c>
      <c r="I54" s="91">
        <f>SUM(I55:I112)</f>
        <v>0</v>
      </c>
      <c r="J54" s="103"/>
      <c r="K54" s="104"/>
    </row>
    <row r="55" spans="2:11" ht="51.75" thickBot="1">
      <c r="B55" s="48">
        <v>43</v>
      </c>
      <c r="C55" s="68" t="s">
        <v>155</v>
      </c>
      <c r="D55" s="41">
        <v>7500</v>
      </c>
      <c r="E55" s="39">
        <v>0</v>
      </c>
      <c r="F55" s="35">
        <f>G55+H55+I55</f>
        <v>0</v>
      </c>
      <c r="G55" s="39">
        <v>0</v>
      </c>
      <c r="H55" s="36">
        <v>0</v>
      </c>
      <c r="I55" s="36">
        <v>0</v>
      </c>
      <c r="J55" s="23" t="s">
        <v>27</v>
      </c>
      <c r="K55" s="21" t="s">
        <v>223</v>
      </c>
    </row>
    <row r="56" spans="2:11" ht="39" thickBot="1">
      <c r="B56" s="48">
        <v>44</v>
      </c>
      <c r="C56" s="68" t="s">
        <v>175</v>
      </c>
      <c r="D56" s="41">
        <v>0</v>
      </c>
      <c r="E56" s="39">
        <v>7500</v>
      </c>
      <c r="F56" s="35">
        <f aca="true" t="shared" si="5" ref="F56:F112">G56+H56+I56</f>
        <v>0</v>
      </c>
      <c r="G56" s="39"/>
      <c r="H56" s="36">
        <v>0</v>
      </c>
      <c r="I56" s="36">
        <v>0</v>
      </c>
      <c r="J56" s="23" t="s">
        <v>216</v>
      </c>
      <c r="K56" s="21" t="s">
        <v>19</v>
      </c>
    </row>
    <row r="57" spans="2:11" ht="51.75" thickBot="1">
      <c r="B57" s="48">
        <v>45</v>
      </c>
      <c r="C57" s="68" t="s">
        <v>156</v>
      </c>
      <c r="D57" s="41">
        <v>45000</v>
      </c>
      <c r="E57" s="39">
        <v>0</v>
      </c>
      <c r="F57" s="35">
        <f t="shared" si="5"/>
        <v>0</v>
      </c>
      <c r="G57" s="39">
        <v>0</v>
      </c>
      <c r="H57" s="36">
        <v>0</v>
      </c>
      <c r="I57" s="36">
        <v>0</v>
      </c>
      <c r="J57" s="23" t="s">
        <v>27</v>
      </c>
      <c r="K57" s="21" t="s">
        <v>223</v>
      </c>
    </row>
    <row r="58" spans="2:11" ht="26.25" thickBot="1">
      <c r="B58" s="48">
        <v>46</v>
      </c>
      <c r="C58" s="68" t="s">
        <v>176</v>
      </c>
      <c r="D58" s="41">
        <v>0</v>
      </c>
      <c r="E58" s="39">
        <v>45000</v>
      </c>
      <c r="F58" s="35">
        <f t="shared" si="5"/>
        <v>0</v>
      </c>
      <c r="G58" s="39"/>
      <c r="H58" s="36">
        <v>0</v>
      </c>
      <c r="I58" s="36">
        <v>0</v>
      </c>
      <c r="J58" s="23" t="s">
        <v>27</v>
      </c>
      <c r="K58" s="21" t="s">
        <v>19</v>
      </c>
    </row>
    <row r="59" spans="2:11" ht="51.75" thickBot="1">
      <c r="B59" s="48">
        <v>47</v>
      </c>
      <c r="C59" s="68" t="s">
        <v>157</v>
      </c>
      <c r="D59" s="41">
        <v>44000</v>
      </c>
      <c r="E59" s="39">
        <v>0</v>
      </c>
      <c r="F59" s="35">
        <f t="shared" si="5"/>
        <v>0</v>
      </c>
      <c r="G59" s="39">
        <v>0</v>
      </c>
      <c r="H59" s="36">
        <v>0</v>
      </c>
      <c r="I59" s="36">
        <v>0</v>
      </c>
      <c r="J59" s="15" t="s">
        <v>27</v>
      </c>
      <c r="K59" s="21" t="s">
        <v>223</v>
      </c>
    </row>
    <row r="60" spans="2:11" ht="26.25" thickBot="1">
      <c r="B60" s="48">
        <v>48</v>
      </c>
      <c r="C60" s="68" t="s">
        <v>177</v>
      </c>
      <c r="D60" s="41">
        <v>0</v>
      </c>
      <c r="E60" s="39">
        <v>44000</v>
      </c>
      <c r="F60" s="35">
        <f t="shared" si="5"/>
        <v>0</v>
      </c>
      <c r="G60" s="39"/>
      <c r="H60" s="36">
        <v>0</v>
      </c>
      <c r="I60" s="36">
        <v>0</v>
      </c>
      <c r="J60" s="15" t="s">
        <v>27</v>
      </c>
      <c r="K60" s="21" t="s">
        <v>19</v>
      </c>
    </row>
    <row r="61" spans="2:11" ht="51.75" thickBot="1">
      <c r="B61" s="48">
        <v>49</v>
      </c>
      <c r="C61" s="68" t="s">
        <v>158</v>
      </c>
      <c r="D61" s="41">
        <v>15000</v>
      </c>
      <c r="E61" s="39">
        <v>0</v>
      </c>
      <c r="F61" s="35">
        <f t="shared" si="5"/>
        <v>0</v>
      </c>
      <c r="G61" s="39">
        <v>0</v>
      </c>
      <c r="H61" s="36">
        <v>0</v>
      </c>
      <c r="I61" s="36">
        <v>0</v>
      </c>
      <c r="J61" s="15" t="s">
        <v>27</v>
      </c>
      <c r="K61" s="21" t="s">
        <v>223</v>
      </c>
    </row>
    <row r="62" spans="2:11" ht="26.25" thickBot="1">
      <c r="B62" s="48">
        <v>50</v>
      </c>
      <c r="C62" s="68" t="s">
        <v>178</v>
      </c>
      <c r="D62" s="41">
        <v>0</v>
      </c>
      <c r="E62" s="39">
        <v>15000</v>
      </c>
      <c r="F62" s="35">
        <f t="shared" si="5"/>
        <v>0</v>
      </c>
      <c r="G62" s="39"/>
      <c r="H62" s="36">
        <v>0</v>
      </c>
      <c r="I62" s="36">
        <v>0</v>
      </c>
      <c r="J62" s="15" t="s">
        <v>27</v>
      </c>
      <c r="K62" s="21" t="s">
        <v>19</v>
      </c>
    </row>
    <row r="63" spans="2:11" ht="51.75" thickBot="1">
      <c r="B63" s="48">
        <v>51</v>
      </c>
      <c r="C63" s="68" t="s">
        <v>159</v>
      </c>
      <c r="D63" s="41">
        <v>93000</v>
      </c>
      <c r="E63" s="39">
        <v>0</v>
      </c>
      <c r="F63" s="35">
        <f t="shared" si="5"/>
        <v>0</v>
      </c>
      <c r="G63" s="39">
        <v>0</v>
      </c>
      <c r="H63" s="36">
        <v>0</v>
      </c>
      <c r="I63" s="36">
        <v>0</v>
      </c>
      <c r="J63" s="15" t="s">
        <v>27</v>
      </c>
      <c r="K63" s="21" t="s">
        <v>223</v>
      </c>
    </row>
    <row r="64" spans="2:11" ht="26.25" thickBot="1">
      <c r="B64" s="48">
        <v>52</v>
      </c>
      <c r="C64" s="68" t="s">
        <v>179</v>
      </c>
      <c r="D64" s="41">
        <v>0</v>
      </c>
      <c r="E64" s="41">
        <v>93000</v>
      </c>
      <c r="F64" s="35">
        <f t="shared" si="5"/>
        <v>0</v>
      </c>
      <c r="G64" s="39"/>
      <c r="H64" s="36">
        <v>0</v>
      </c>
      <c r="I64" s="36">
        <v>0</v>
      </c>
      <c r="J64" s="15" t="s">
        <v>27</v>
      </c>
      <c r="K64" s="21" t="s">
        <v>19</v>
      </c>
    </row>
    <row r="65" spans="2:11" ht="51.75" thickBot="1">
      <c r="B65" s="48">
        <v>53</v>
      </c>
      <c r="C65" s="68" t="s">
        <v>160</v>
      </c>
      <c r="D65" s="41">
        <v>21000</v>
      </c>
      <c r="E65" s="39">
        <v>0</v>
      </c>
      <c r="F65" s="35">
        <f t="shared" si="5"/>
        <v>0</v>
      </c>
      <c r="G65" s="39">
        <v>0</v>
      </c>
      <c r="H65" s="36">
        <v>0</v>
      </c>
      <c r="I65" s="36">
        <v>0</v>
      </c>
      <c r="J65" s="15" t="s">
        <v>27</v>
      </c>
      <c r="K65" s="21" t="s">
        <v>223</v>
      </c>
    </row>
    <row r="66" spans="2:11" ht="26.25" thickBot="1">
      <c r="B66" s="48">
        <v>54</v>
      </c>
      <c r="C66" s="68" t="s">
        <v>180</v>
      </c>
      <c r="D66" s="41">
        <v>0</v>
      </c>
      <c r="E66" s="41">
        <v>21000</v>
      </c>
      <c r="F66" s="35">
        <f t="shared" si="5"/>
        <v>0</v>
      </c>
      <c r="G66" s="39"/>
      <c r="H66" s="36">
        <v>0</v>
      </c>
      <c r="I66" s="36">
        <v>0</v>
      </c>
      <c r="J66" s="15" t="s">
        <v>27</v>
      </c>
      <c r="K66" s="21" t="s">
        <v>19</v>
      </c>
    </row>
    <row r="67" spans="2:11" ht="51.75" thickBot="1">
      <c r="B67" s="48">
        <v>55</v>
      </c>
      <c r="C67" s="69" t="s">
        <v>161</v>
      </c>
      <c r="D67" s="41">
        <v>41000</v>
      </c>
      <c r="E67" s="39">
        <v>0</v>
      </c>
      <c r="F67" s="35">
        <f t="shared" si="5"/>
        <v>0</v>
      </c>
      <c r="G67" s="39">
        <v>0</v>
      </c>
      <c r="H67" s="36">
        <v>0</v>
      </c>
      <c r="I67" s="36">
        <v>0</v>
      </c>
      <c r="J67" s="23" t="s">
        <v>27</v>
      </c>
      <c r="K67" s="21" t="s">
        <v>223</v>
      </c>
    </row>
    <row r="68" spans="2:11" ht="26.25" thickBot="1">
      <c r="B68" s="48">
        <v>56</v>
      </c>
      <c r="C68" s="68" t="s">
        <v>181</v>
      </c>
      <c r="D68" s="41">
        <v>0</v>
      </c>
      <c r="E68" s="41">
        <v>41000</v>
      </c>
      <c r="F68" s="35">
        <f t="shared" si="5"/>
        <v>0</v>
      </c>
      <c r="G68" s="39"/>
      <c r="H68" s="36">
        <v>0</v>
      </c>
      <c r="I68" s="36">
        <v>0</v>
      </c>
      <c r="J68" s="15" t="s">
        <v>27</v>
      </c>
      <c r="K68" s="21" t="s">
        <v>19</v>
      </c>
    </row>
    <row r="69" spans="2:11" ht="51.75" thickBot="1">
      <c r="B69" s="48">
        <v>57</v>
      </c>
      <c r="C69" s="68" t="s">
        <v>86</v>
      </c>
      <c r="D69" s="43">
        <v>7500</v>
      </c>
      <c r="E69" s="37">
        <v>0</v>
      </c>
      <c r="F69" s="35">
        <f t="shared" si="5"/>
        <v>0</v>
      </c>
      <c r="G69" s="35">
        <v>0</v>
      </c>
      <c r="H69" s="36">
        <v>0</v>
      </c>
      <c r="I69" s="36">
        <v>0</v>
      </c>
      <c r="J69" s="23" t="s">
        <v>104</v>
      </c>
      <c r="K69" s="21" t="s">
        <v>223</v>
      </c>
    </row>
    <row r="70" spans="2:11" ht="26.25" thickBot="1">
      <c r="B70" s="48">
        <v>58</v>
      </c>
      <c r="C70" s="68" t="s">
        <v>182</v>
      </c>
      <c r="D70" s="43">
        <v>0</v>
      </c>
      <c r="E70" s="43">
        <v>7500</v>
      </c>
      <c r="F70" s="35">
        <f t="shared" si="5"/>
        <v>0</v>
      </c>
      <c r="G70" s="35"/>
      <c r="H70" s="36">
        <v>0</v>
      </c>
      <c r="I70" s="36">
        <v>0</v>
      </c>
      <c r="J70" s="15" t="s">
        <v>27</v>
      </c>
      <c r="K70" s="21" t="s">
        <v>19</v>
      </c>
    </row>
    <row r="71" spans="2:11" ht="51.75" thickBot="1">
      <c r="B71" s="48">
        <v>59</v>
      </c>
      <c r="C71" s="68" t="s">
        <v>87</v>
      </c>
      <c r="D71" s="41">
        <v>12000</v>
      </c>
      <c r="E71" s="37">
        <v>0</v>
      </c>
      <c r="F71" s="35">
        <f t="shared" si="5"/>
        <v>0</v>
      </c>
      <c r="G71" s="35">
        <v>0</v>
      </c>
      <c r="H71" s="36">
        <v>0</v>
      </c>
      <c r="I71" s="36">
        <v>0</v>
      </c>
      <c r="J71" s="23" t="s">
        <v>104</v>
      </c>
      <c r="K71" s="21" t="s">
        <v>223</v>
      </c>
    </row>
    <row r="72" spans="2:11" ht="26.25" thickBot="1">
      <c r="B72" s="48">
        <v>60</v>
      </c>
      <c r="C72" s="68" t="s">
        <v>183</v>
      </c>
      <c r="D72" s="41">
        <v>0</v>
      </c>
      <c r="E72" s="41">
        <v>12000</v>
      </c>
      <c r="F72" s="35">
        <f t="shared" si="5"/>
        <v>0</v>
      </c>
      <c r="G72" s="35"/>
      <c r="H72" s="36">
        <v>0</v>
      </c>
      <c r="I72" s="36">
        <v>0</v>
      </c>
      <c r="J72" s="15" t="s">
        <v>27</v>
      </c>
      <c r="K72" s="21" t="s">
        <v>19</v>
      </c>
    </row>
    <row r="73" spans="2:11" ht="51.75" thickBot="1">
      <c r="B73" s="48">
        <v>61</v>
      </c>
      <c r="C73" s="68" t="s">
        <v>88</v>
      </c>
      <c r="D73" s="41">
        <v>85000</v>
      </c>
      <c r="E73" s="37">
        <v>0</v>
      </c>
      <c r="F73" s="35">
        <f t="shared" si="5"/>
        <v>0</v>
      </c>
      <c r="G73" s="35">
        <v>0</v>
      </c>
      <c r="H73" s="36">
        <v>0</v>
      </c>
      <c r="I73" s="36">
        <v>0</v>
      </c>
      <c r="J73" s="23" t="s">
        <v>104</v>
      </c>
      <c r="K73" s="21" t="s">
        <v>223</v>
      </c>
    </row>
    <row r="74" spans="2:11" ht="26.25" thickBot="1">
      <c r="B74" s="48">
        <v>62</v>
      </c>
      <c r="C74" s="68" t="s">
        <v>184</v>
      </c>
      <c r="D74" s="41">
        <v>0</v>
      </c>
      <c r="E74" s="41">
        <v>85000</v>
      </c>
      <c r="F74" s="35">
        <f t="shared" si="5"/>
        <v>0</v>
      </c>
      <c r="G74" s="35"/>
      <c r="H74" s="36">
        <v>0</v>
      </c>
      <c r="I74" s="36">
        <v>0</v>
      </c>
      <c r="J74" s="15" t="s">
        <v>27</v>
      </c>
      <c r="K74" s="21" t="s">
        <v>19</v>
      </c>
    </row>
    <row r="75" spans="2:11" ht="51.75" thickBot="1">
      <c r="B75" s="48">
        <v>63</v>
      </c>
      <c r="C75" s="68" t="s">
        <v>89</v>
      </c>
      <c r="D75" s="41">
        <v>26000</v>
      </c>
      <c r="E75" s="37">
        <v>0</v>
      </c>
      <c r="F75" s="35">
        <f t="shared" si="5"/>
        <v>0</v>
      </c>
      <c r="G75" s="35">
        <v>0</v>
      </c>
      <c r="H75" s="36">
        <v>0</v>
      </c>
      <c r="I75" s="36">
        <v>0</v>
      </c>
      <c r="J75" s="23" t="s">
        <v>104</v>
      </c>
      <c r="K75" s="21" t="s">
        <v>223</v>
      </c>
    </row>
    <row r="76" spans="2:11" ht="26.25" thickBot="1">
      <c r="B76" s="48">
        <v>64</v>
      </c>
      <c r="C76" s="68" t="s">
        <v>185</v>
      </c>
      <c r="D76" s="41">
        <v>0</v>
      </c>
      <c r="E76" s="41">
        <v>26000</v>
      </c>
      <c r="F76" s="35">
        <f t="shared" si="5"/>
        <v>0</v>
      </c>
      <c r="G76" s="35"/>
      <c r="H76" s="36">
        <v>0</v>
      </c>
      <c r="I76" s="36">
        <v>0</v>
      </c>
      <c r="J76" s="15" t="s">
        <v>27</v>
      </c>
      <c r="K76" s="21" t="s">
        <v>19</v>
      </c>
    </row>
    <row r="77" spans="2:11" ht="51.75" thickBot="1">
      <c r="B77" s="48">
        <v>65</v>
      </c>
      <c r="C77" s="68" t="s">
        <v>90</v>
      </c>
      <c r="D77" s="41">
        <v>8000</v>
      </c>
      <c r="E77" s="37">
        <v>0</v>
      </c>
      <c r="F77" s="35">
        <f t="shared" si="5"/>
        <v>0</v>
      </c>
      <c r="G77" s="35">
        <v>0</v>
      </c>
      <c r="H77" s="36">
        <v>0</v>
      </c>
      <c r="I77" s="36">
        <v>0</v>
      </c>
      <c r="J77" s="23" t="s">
        <v>104</v>
      </c>
      <c r="K77" s="21" t="s">
        <v>223</v>
      </c>
    </row>
    <row r="78" spans="2:11" ht="26.25" thickBot="1">
      <c r="B78" s="48">
        <v>66</v>
      </c>
      <c r="C78" s="68" t="s">
        <v>186</v>
      </c>
      <c r="D78" s="41">
        <v>0</v>
      </c>
      <c r="E78" s="41">
        <v>8000</v>
      </c>
      <c r="F78" s="35">
        <f t="shared" si="5"/>
        <v>0</v>
      </c>
      <c r="G78" s="35"/>
      <c r="H78" s="36">
        <v>0</v>
      </c>
      <c r="I78" s="36">
        <v>0</v>
      </c>
      <c r="J78" s="15" t="s">
        <v>27</v>
      </c>
      <c r="K78" s="21" t="s">
        <v>19</v>
      </c>
    </row>
    <row r="79" spans="2:11" ht="51.75" thickBot="1">
      <c r="B79" s="48">
        <v>67</v>
      </c>
      <c r="C79" s="68" t="s">
        <v>91</v>
      </c>
      <c r="D79" s="41">
        <v>32000</v>
      </c>
      <c r="E79" s="37">
        <v>0</v>
      </c>
      <c r="F79" s="35">
        <f t="shared" si="5"/>
        <v>0</v>
      </c>
      <c r="G79" s="35">
        <v>0</v>
      </c>
      <c r="H79" s="36">
        <v>0</v>
      </c>
      <c r="I79" s="36">
        <v>0</v>
      </c>
      <c r="J79" s="23" t="s">
        <v>104</v>
      </c>
      <c r="K79" s="21" t="s">
        <v>223</v>
      </c>
    </row>
    <row r="80" spans="2:11" ht="26.25" thickBot="1">
      <c r="B80" s="48">
        <v>68</v>
      </c>
      <c r="C80" s="68" t="s">
        <v>187</v>
      </c>
      <c r="D80" s="41">
        <v>0</v>
      </c>
      <c r="E80" s="41">
        <v>32000</v>
      </c>
      <c r="F80" s="35">
        <f t="shared" si="5"/>
        <v>0</v>
      </c>
      <c r="G80" s="35"/>
      <c r="H80" s="36">
        <v>0</v>
      </c>
      <c r="I80" s="36">
        <v>0</v>
      </c>
      <c r="J80" s="15" t="s">
        <v>27</v>
      </c>
      <c r="K80" s="21" t="s">
        <v>19</v>
      </c>
    </row>
    <row r="81" spans="2:11" ht="51.75" thickBot="1">
      <c r="B81" s="48">
        <v>69</v>
      </c>
      <c r="C81" s="68" t="s">
        <v>92</v>
      </c>
      <c r="D81" s="41">
        <v>8000</v>
      </c>
      <c r="E81" s="37">
        <v>0</v>
      </c>
      <c r="F81" s="35">
        <f t="shared" si="5"/>
        <v>0</v>
      </c>
      <c r="G81" s="35">
        <v>0</v>
      </c>
      <c r="H81" s="36">
        <v>0</v>
      </c>
      <c r="I81" s="36">
        <v>0</v>
      </c>
      <c r="J81" s="23" t="s">
        <v>104</v>
      </c>
      <c r="K81" s="21" t="s">
        <v>223</v>
      </c>
    </row>
    <row r="82" spans="2:11" ht="26.25" thickBot="1">
      <c r="B82" s="48">
        <v>70</v>
      </c>
      <c r="C82" s="68" t="s">
        <v>188</v>
      </c>
      <c r="D82" s="41">
        <v>0</v>
      </c>
      <c r="E82" s="41">
        <v>8000</v>
      </c>
      <c r="F82" s="35">
        <f t="shared" si="5"/>
        <v>0</v>
      </c>
      <c r="G82" s="35"/>
      <c r="H82" s="36">
        <v>0</v>
      </c>
      <c r="I82" s="36">
        <v>0</v>
      </c>
      <c r="J82" s="15" t="s">
        <v>27</v>
      </c>
      <c r="K82" s="21" t="s">
        <v>19</v>
      </c>
    </row>
    <row r="83" spans="2:11" ht="51.75" thickBot="1">
      <c r="B83" s="48">
        <v>71</v>
      </c>
      <c r="C83" s="68" t="s">
        <v>93</v>
      </c>
      <c r="D83" s="41">
        <v>10000</v>
      </c>
      <c r="E83" s="37">
        <v>0</v>
      </c>
      <c r="F83" s="35">
        <f t="shared" si="5"/>
        <v>0</v>
      </c>
      <c r="G83" s="35">
        <v>0</v>
      </c>
      <c r="H83" s="36">
        <v>0</v>
      </c>
      <c r="I83" s="36">
        <v>0</v>
      </c>
      <c r="J83" s="23" t="s">
        <v>104</v>
      </c>
      <c r="K83" s="21" t="s">
        <v>223</v>
      </c>
    </row>
    <row r="84" spans="2:11" ht="26.25" thickBot="1">
      <c r="B84" s="48">
        <v>72</v>
      </c>
      <c r="C84" s="68" t="s">
        <v>189</v>
      </c>
      <c r="D84" s="41">
        <v>0</v>
      </c>
      <c r="E84" s="41">
        <v>10000</v>
      </c>
      <c r="F84" s="35">
        <f t="shared" si="5"/>
        <v>0</v>
      </c>
      <c r="G84" s="35"/>
      <c r="H84" s="36">
        <v>0</v>
      </c>
      <c r="I84" s="36">
        <v>0</v>
      </c>
      <c r="J84" s="15" t="s">
        <v>27</v>
      </c>
      <c r="K84" s="21" t="s">
        <v>19</v>
      </c>
    </row>
    <row r="85" spans="2:11" ht="26.25" thickBot="1">
      <c r="B85" s="48">
        <v>73</v>
      </c>
      <c r="C85" s="69" t="s">
        <v>42</v>
      </c>
      <c r="D85" s="41">
        <v>160000</v>
      </c>
      <c r="E85" s="41">
        <v>160000</v>
      </c>
      <c r="F85" s="35">
        <f t="shared" si="5"/>
        <v>0</v>
      </c>
      <c r="G85" s="35"/>
      <c r="H85" s="36">
        <v>0</v>
      </c>
      <c r="I85" s="36">
        <v>0</v>
      </c>
      <c r="J85" s="15" t="s">
        <v>217</v>
      </c>
      <c r="K85" s="21" t="s">
        <v>19</v>
      </c>
    </row>
    <row r="86" spans="2:11" ht="26.25" thickBot="1">
      <c r="B86" s="48">
        <v>74</v>
      </c>
      <c r="C86" s="69" t="s">
        <v>43</v>
      </c>
      <c r="D86" s="41">
        <v>500000</v>
      </c>
      <c r="E86" s="41">
        <v>85000</v>
      </c>
      <c r="F86" s="35">
        <f t="shared" si="5"/>
        <v>0</v>
      </c>
      <c r="G86" s="35">
        <v>0</v>
      </c>
      <c r="H86" s="36">
        <v>0</v>
      </c>
      <c r="I86" s="36">
        <v>0</v>
      </c>
      <c r="J86" s="15" t="s">
        <v>132</v>
      </c>
      <c r="K86" s="21" t="s">
        <v>19</v>
      </c>
    </row>
    <row r="87" spans="2:11" ht="26.25" thickBot="1">
      <c r="B87" s="48">
        <v>75</v>
      </c>
      <c r="C87" s="69" t="s">
        <v>17</v>
      </c>
      <c r="D87" s="41">
        <v>300000</v>
      </c>
      <c r="E87" s="41">
        <v>155000</v>
      </c>
      <c r="F87" s="35">
        <f t="shared" si="5"/>
        <v>0</v>
      </c>
      <c r="G87" s="35"/>
      <c r="H87" s="36">
        <v>0</v>
      </c>
      <c r="I87" s="36">
        <v>0</v>
      </c>
      <c r="J87" s="15" t="s">
        <v>218</v>
      </c>
      <c r="K87" s="21" t="s">
        <v>19</v>
      </c>
    </row>
    <row r="88" spans="2:11" ht="39" thickBot="1">
      <c r="B88" s="48">
        <v>76</v>
      </c>
      <c r="C88" s="69" t="s">
        <v>44</v>
      </c>
      <c r="D88" s="41">
        <v>165000</v>
      </c>
      <c r="E88" s="38">
        <v>65000</v>
      </c>
      <c r="F88" s="35">
        <f t="shared" si="5"/>
        <v>0</v>
      </c>
      <c r="G88" s="35"/>
      <c r="H88" s="36">
        <v>0</v>
      </c>
      <c r="I88" s="36">
        <v>0</v>
      </c>
      <c r="J88" s="15" t="s">
        <v>61</v>
      </c>
      <c r="K88" s="24" t="s">
        <v>14</v>
      </c>
    </row>
    <row r="89" spans="2:11" ht="141" thickBot="1">
      <c r="B89" s="48">
        <v>77</v>
      </c>
      <c r="C89" s="70" t="str">
        <f>'[1]Anexa 3'!$B$67</f>
        <v>Servicii de consultanță de specialitate pentru accesarea de fonduri nerambursabile și managementul contractului de finanțare și al proiectului pentru „Creșterea eficienței energetice și a gestionării Inteligente a energiei în infrastructura de iluminat pu</v>
      </c>
      <c r="D89" s="37">
        <v>160000</v>
      </c>
      <c r="E89" s="33">
        <v>1000</v>
      </c>
      <c r="F89" s="35">
        <f t="shared" si="5"/>
        <v>0</v>
      </c>
      <c r="G89" s="35">
        <v>0</v>
      </c>
      <c r="H89" s="36">
        <v>0</v>
      </c>
      <c r="I89" s="36">
        <v>0</v>
      </c>
      <c r="J89" s="15" t="s">
        <v>133</v>
      </c>
      <c r="K89" s="24" t="s">
        <v>19</v>
      </c>
    </row>
    <row r="90" spans="2:11" ht="128.25" thickBot="1">
      <c r="B90" s="48">
        <v>78</v>
      </c>
      <c r="C90" s="69" t="s">
        <v>162</v>
      </c>
      <c r="D90" s="37">
        <v>161000</v>
      </c>
      <c r="E90" s="38">
        <v>1000</v>
      </c>
      <c r="F90" s="35">
        <f t="shared" si="5"/>
        <v>0</v>
      </c>
      <c r="G90" s="35">
        <v>0</v>
      </c>
      <c r="H90" s="36">
        <v>0</v>
      </c>
      <c r="I90" s="36">
        <v>0</v>
      </c>
      <c r="J90" s="15" t="s">
        <v>134</v>
      </c>
      <c r="K90" s="24" t="s">
        <v>14</v>
      </c>
    </row>
    <row r="91" spans="2:11" ht="39" thickBot="1">
      <c r="B91" s="48">
        <v>79</v>
      </c>
      <c r="C91" s="69" t="s">
        <v>131</v>
      </c>
      <c r="D91" s="37">
        <v>56000</v>
      </c>
      <c r="E91" s="37">
        <v>73000</v>
      </c>
      <c r="F91" s="35">
        <f t="shared" si="5"/>
        <v>0</v>
      </c>
      <c r="G91" s="35"/>
      <c r="H91" s="36">
        <v>0</v>
      </c>
      <c r="I91" s="36">
        <v>0</v>
      </c>
      <c r="J91" s="15" t="s">
        <v>135</v>
      </c>
      <c r="K91" s="24" t="s">
        <v>19</v>
      </c>
    </row>
    <row r="92" spans="2:11" ht="51.75" thickBot="1">
      <c r="B92" s="48">
        <v>80</v>
      </c>
      <c r="C92" s="69" t="s">
        <v>47</v>
      </c>
      <c r="D92" s="41">
        <v>75000</v>
      </c>
      <c r="E92" s="41">
        <v>75000</v>
      </c>
      <c r="F92" s="35">
        <f t="shared" si="5"/>
        <v>0</v>
      </c>
      <c r="G92" s="35"/>
      <c r="H92" s="36">
        <v>0</v>
      </c>
      <c r="I92" s="36">
        <v>0</v>
      </c>
      <c r="J92" s="15" t="s">
        <v>60</v>
      </c>
      <c r="K92" s="24" t="s">
        <v>19</v>
      </c>
    </row>
    <row r="93" spans="2:11" ht="39" thickBot="1">
      <c r="B93" s="48">
        <v>81</v>
      </c>
      <c r="C93" s="71" t="s">
        <v>68</v>
      </c>
      <c r="D93" s="41">
        <v>29000</v>
      </c>
      <c r="E93" s="41">
        <v>29000</v>
      </c>
      <c r="F93" s="35">
        <f t="shared" si="5"/>
        <v>28560</v>
      </c>
      <c r="G93" s="35">
        <v>28560</v>
      </c>
      <c r="H93" s="36">
        <v>0</v>
      </c>
      <c r="I93" s="36">
        <v>0</v>
      </c>
      <c r="J93" s="23" t="s">
        <v>136</v>
      </c>
      <c r="K93" s="24" t="s">
        <v>12</v>
      </c>
    </row>
    <row r="94" spans="2:11" ht="39" thickBot="1">
      <c r="B94" s="48">
        <v>82</v>
      </c>
      <c r="C94" s="72" t="s">
        <v>94</v>
      </c>
      <c r="D94" s="41">
        <v>29000</v>
      </c>
      <c r="E94" s="41">
        <v>29000</v>
      </c>
      <c r="F94" s="35">
        <f t="shared" si="5"/>
        <v>28560</v>
      </c>
      <c r="G94" s="35">
        <v>28560</v>
      </c>
      <c r="H94" s="36">
        <v>0</v>
      </c>
      <c r="I94" s="36">
        <v>0</v>
      </c>
      <c r="J94" s="23" t="s">
        <v>138</v>
      </c>
      <c r="K94" s="24" t="s">
        <v>19</v>
      </c>
    </row>
    <row r="95" spans="2:11" ht="39" thickBot="1">
      <c r="B95" s="48">
        <v>83</v>
      </c>
      <c r="C95" s="73" t="s">
        <v>95</v>
      </c>
      <c r="D95" s="41">
        <v>29000</v>
      </c>
      <c r="E95" s="41">
        <v>29000</v>
      </c>
      <c r="F95" s="35">
        <f t="shared" si="5"/>
        <v>28560</v>
      </c>
      <c r="G95" s="35">
        <v>28560</v>
      </c>
      <c r="H95" s="36">
        <v>0</v>
      </c>
      <c r="I95" s="36">
        <v>0</v>
      </c>
      <c r="J95" s="23" t="s">
        <v>139</v>
      </c>
      <c r="K95" s="24" t="s">
        <v>12</v>
      </c>
    </row>
    <row r="96" spans="2:11" ht="39" thickBot="1">
      <c r="B96" s="48">
        <v>84</v>
      </c>
      <c r="C96" s="49" t="s">
        <v>69</v>
      </c>
      <c r="D96" s="41">
        <v>29000</v>
      </c>
      <c r="E96" s="41">
        <v>29000</v>
      </c>
      <c r="F96" s="35">
        <f t="shared" si="5"/>
        <v>28560</v>
      </c>
      <c r="G96" s="35">
        <v>28560</v>
      </c>
      <c r="H96" s="36">
        <v>0</v>
      </c>
      <c r="I96" s="36">
        <v>0</v>
      </c>
      <c r="J96" s="23" t="s">
        <v>137</v>
      </c>
      <c r="K96" s="24" t="s">
        <v>12</v>
      </c>
    </row>
    <row r="97" spans="2:11" ht="26.25" thickBot="1">
      <c r="B97" s="48">
        <v>85</v>
      </c>
      <c r="C97" s="49" t="s">
        <v>70</v>
      </c>
      <c r="D97" s="41">
        <v>251000</v>
      </c>
      <c r="E97" s="35">
        <v>1000</v>
      </c>
      <c r="F97" s="35">
        <f t="shared" si="5"/>
        <v>0</v>
      </c>
      <c r="G97" s="35">
        <v>0</v>
      </c>
      <c r="H97" s="36">
        <v>0</v>
      </c>
      <c r="I97" s="36">
        <v>0</v>
      </c>
      <c r="J97" s="15" t="s">
        <v>73</v>
      </c>
      <c r="K97" s="21" t="s">
        <v>14</v>
      </c>
    </row>
    <row r="98" spans="2:11" ht="39" thickBot="1">
      <c r="B98" s="48">
        <v>86</v>
      </c>
      <c r="C98" s="49" t="s">
        <v>71</v>
      </c>
      <c r="D98" s="41">
        <v>75000</v>
      </c>
      <c r="E98" s="41">
        <v>75000</v>
      </c>
      <c r="F98" s="35">
        <f t="shared" si="5"/>
        <v>74900</v>
      </c>
      <c r="G98" s="35">
        <v>74900</v>
      </c>
      <c r="H98" s="36">
        <v>0</v>
      </c>
      <c r="I98" s="36">
        <v>0</v>
      </c>
      <c r="J98" s="15" t="s">
        <v>103</v>
      </c>
      <c r="K98" s="24" t="s">
        <v>12</v>
      </c>
    </row>
    <row r="99" spans="2:11" ht="26.25" thickBot="1">
      <c r="B99" s="48">
        <v>87</v>
      </c>
      <c r="C99" s="74" t="s">
        <v>96</v>
      </c>
      <c r="D99" s="41">
        <v>129000</v>
      </c>
      <c r="E99" s="41">
        <v>129000</v>
      </c>
      <c r="F99" s="35">
        <f t="shared" si="5"/>
        <v>0</v>
      </c>
      <c r="G99" s="35"/>
      <c r="H99" s="36">
        <v>0</v>
      </c>
      <c r="I99" s="36">
        <v>0</v>
      </c>
      <c r="J99" s="23" t="s">
        <v>140</v>
      </c>
      <c r="K99" s="24" t="s">
        <v>19</v>
      </c>
    </row>
    <row r="100" spans="2:11" ht="51.75" thickBot="1">
      <c r="B100" s="48">
        <v>88</v>
      </c>
      <c r="C100" s="74" t="s">
        <v>97</v>
      </c>
      <c r="D100" s="41">
        <v>2000</v>
      </c>
      <c r="E100" s="41">
        <v>2000</v>
      </c>
      <c r="F100" s="35">
        <f t="shared" si="5"/>
        <v>0</v>
      </c>
      <c r="G100" s="35">
        <v>0</v>
      </c>
      <c r="H100" s="36">
        <v>0</v>
      </c>
      <c r="I100" s="36">
        <v>0</v>
      </c>
      <c r="J100" s="23" t="s">
        <v>141</v>
      </c>
      <c r="K100" s="21" t="s">
        <v>14</v>
      </c>
    </row>
    <row r="101" spans="2:11" ht="51.75" thickBot="1">
      <c r="B101" s="48">
        <v>89</v>
      </c>
      <c r="C101" s="74" t="s">
        <v>98</v>
      </c>
      <c r="D101" s="44">
        <v>41000</v>
      </c>
      <c r="E101" s="44">
        <v>41000</v>
      </c>
      <c r="F101" s="35">
        <f t="shared" si="5"/>
        <v>39996</v>
      </c>
      <c r="G101" s="35">
        <v>39996</v>
      </c>
      <c r="H101" s="36">
        <v>0</v>
      </c>
      <c r="I101" s="36">
        <v>0</v>
      </c>
      <c r="J101" s="23" t="s">
        <v>142</v>
      </c>
      <c r="K101" s="24" t="s">
        <v>12</v>
      </c>
    </row>
    <row r="102" spans="2:11" ht="39" thickBot="1">
      <c r="B102" s="48">
        <v>90</v>
      </c>
      <c r="C102" s="74" t="s">
        <v>99</v>
      </c>
      <c r="D102" s="44">
        <v>41000</v>
      </c>
      <c r="E102" s="44">
        <v>41000</v>
      </c>
      <c r="F102" s="35">
        <f t="shared" si="5"/>
        <v>38675</v>
      </c>
      <c r="G102" s="35">
        <v>38675</v>
      </c>
      <c r="H102" s="36">
        <v>0</v>
      </c>
      <c r="I102" s="36">
        <v>0</v>
      </c>
      <c r="J102" s="23" t="s">
        <v>139</v>
      </c>
      <c r="K102" s="24" t="s">
        <v>12</v>
      </c>
    </row>
    <row r="103" spans="2:11" ht="39" thickBot="1">
      <c r="B103" s="48">
        <v>91</v>
      </c>
      <c r="C103" s="74" t="s">
        <v>100</v>
      </c>
      <c r="D103" s="44">
        <v>51000</v>
      </c>
      <c r="E103" s="44">
        <v>51000</v>
      </c>
      <c r="F103" s="35">
        <f t="shared" si="5"/>
        <v>48790</v>
      </c>
      <c r="G103" s="35">
        <v>48790</v>
      </c>
      <c r="H103" s="36">
        <v>0</v>
      </c>
      <c r="I103" s="36">
        <v>0</v>
      </c>
      <c r="J103" s="23" t="s">
        <v>139</v>
      </c>
      <c r="K103" s="24" t="s">
        <v>12</v>
      </c>
    </row>
    <row r="104" spans="2:11" ht="39" thickBot="1">
      <c r="B104" s="48">
        <v>92</v>
      </c>
      <c r="C104" s="74" t="s">
        <v>101</v>
      </c>
      <c r="D104" s="44">
        <v>35000</v>
      </c>
      <c r="E104" s="44">
        <v>38675</v>
      </c>
      <c r="F104" s="35">
        <f t="shared" si="5"/>
        <v>38675</v>
      </c>
      <c r="G104" s="35">
        <v>38675</v>
      </c>
      <c r="H104" s="36">
        <v>0</v>
      </c>
      <c r="I104" s="36">
        <v>0</v>
      </c>
      <c r="J104" s="23" t="s">
        <v>219</v>
      </c>
      <c r="K104" s="24" t="s">
        <v>12</v>
      </c>
    </row>
    <row r="105" spans="2:11" ht="39" thickBot="1">
      <c r="B105" s="48">
        <v>93</v>
      </c>
      <c r="C105" s="75" t="s">
        <v>163</v>
      </c>
      <c r="D105" s="44">
        <v>30000</v>
      </c>
      <c r="E105" s="44">
        <v>30000</v>
      </c>
      <c r="F105" s="35">
        <f t="shared" si="5"/>
        <v>0</v>
      </c>
      <c r="G105" s="35"/>
      <c r="H105" s="36">
        <v>0</v>
      </c>
      <c r="I105" s="36">
        <v>0</v>
      </c>
      <c r="J105" s="23" t="s">
        <v>139</v>
      </c>
      <c r="K105" s="24" t="s">
        <v>19</v>
      </c>
    </row>
    <row r="106" spans="2:11" ht="39" thickBot="1">
      <c r="B106" s="48">
        <v>94</v>
      </c>
      <c r="C106" s="74" t="s">
        <v>170</v>
      </c>
      <c r="D106" s="44">
        <v>0</v>
      </c>
      <c r="E106" s="44">
        <v>100000</v>
      </c>
      <c r="F106" s="35">
        <f t="shared" si="5"/>
        <v>0</v>
      </c>
      <c r="G106" s="35"/>
      <c r="H106" s="36">
        <v>0</v>
      </c>
      <c r="I106" s="36">
        <v>0</v>
      </c>
      <c r="J106" s="23" t="s">
        <v>139</v>
      </c>
      <c r="K106" s="24" t="s">
        <v>19</v>
      </c>
    </row>
    <row r="107" spans="2:11" ht="39" thickBot="1">
      <c r="B107" s="48">
        <v>95</v>
      </c>
      <c r="C107" s="74" t="s">
        <v>171</v>
      </c>
      <c r="D107" s="44">
        <v>0</v>
      </c>
      <c r="E107" s="44">
        <v>41000</v>
      </c>
      <c r="F107" s="35">
        <f t="shared" si="5"/>
        <v>0</v>
      </c>
      <c r="G107" s="35"/>
      <c r="H107" s="36">
        <v>0</v>
      </c>
      <c r="I107" s="36">
        <v>0</v>
      </c>
      <c r="J107" s="23" t="s">
        <v>139</v>
      </c>
      <c r="K107" s="24" t="s">
        <v>19</v>
      </c>
    </row>
    <row r="108" spans="2:11" ht="39" thickBot="1">
      <c r="B108" s="48">
        <v>96</v>
      </c>
      <c r="C108" s="74" t="s">
        <v>172</v>
      </c>
      <c r="D108" s="44">
        <v>0</v>
      </c>
      <c r="E108" s="44">
        <v>30000</v>
      </c>
      <c r="F108" s="35">
        <f t="shared" si="5"/>
        <v>0</v>
      </c>
      <c r="G108" s="35"/>
      <c r="H108" s="36">
        <v>0</v>
      </c>
      <c r="I108" s="36">
        <v>0</v>
      </c>
      <c r="J108" s="23" t="s">
        <v>139</v>
      </c>
      <c r="K108" s="24" t="s">
        <v>19</v>
      </c>
    </row>
    <row r="109" spans="2:11" ht="39" thickBot="1">
      <c r="B109" s="48">
        <v>97</v>
      </c>
      <c r="C109" s="74" t="s">
        <v>190</v>
      </c>
      <c r="D109" s="44">
        <v>0</v>
      </c>
      <c r="E109" s="44">
        <v>143000</v>
      </c>
      <c r="F109" s="35">
        <f t="shared" si="5"/>
        <v>142800</v>
      </c>
      <c r="G109" s="35">
        <v>142800</v>
      </c>
      <c r="H109" s="36">
        <v>0</v>
      </c>
      <c r="I109" s="36">
        <v>0</v>
      </c>
      <c r="J109" s="23" t="s">
        <v>139</v>
      </c>
      <c r="K109" s="24" t="s">
        <v>12</v>
      </c>
    </row>
    <row r="110" spans="2:11" ht="39" thickBot="1">
      <c r="B110" s="48">
        <v>98</v>
      </c>
      <c r="C110" s="74" t="s">
        <v>191</v>
      </c>
      <c r="D110" s="44">
        <v>0</v>
      </c>
      <c r="E110" s="44">
        <v>1000</v>
      </c>
      <c r="F110" s="35">
        <f t="shared" si="5"/>
        <v>0</v>
      </c>
      <c r="G110" s="35">
        <v>0</v>
      </c>
      <c r="H110" s="36">
        <v>0</v>
      </c>
      <c r="I110" s="36">
        <v>0</v>
      </c>
      <c r="J110" s="21" t="s">
        <v>220</v>
      </c>
      <c r="K110" s="21" t="s">
        <v>14</v>
      </c>
    </row>
    <row r="111" spans="2:11" ht="26.25" thickBot="1">
      <c r="B111" s="48">
        <v>99</v>
      </c>
      <c r="C111" s="74" t="s">
        <v>192</v>
      </c>
      <c r="D111" s="44">
        <v>0</v>
      </c>
      <c r="E111" s="44">
        <v>150000</v>
      </c>
      <c r="F111" s="35">
        <f t="shared" si="5"/>
        <v>146727</v>
      </c>
      <c r="G111" s="35">
        <v>146727</v>
      </c>
      <c r="H111" s="36">
        <v>0</v>
      </c>
      <c r="I111" s="36">
        <v>0</v>
      </c>
      <c r="J111" s="21" t="s">
        <v>221</v>
      </c>
      <c r="K111" s="24" t="s">
        <v>12</v>
      </c>
    </row>
    <row r="112" spans="2:11" ht="64.5" thickBot="1">
      <c r="B112" s="48">
        <v>100</v>
      </c>
      <c r="C112" s="76" t="s">
        <v>102</v>
      </c>
      <c r="D112" s="44">
        <v>10000</v>
      </c>
      <c r="E112" s="44">
        <v>0</v>
      </c>
      <c r="F112" s="35">
        <f t="shared" si="5"/>
        <v>0</v>
      </c>
      <c r="G112" s="35">
        <v>0</v>
      </c>
      <c r="H112" s="36">
        <v>0</v>
      </c>
      <c r="I112" s="36">
        <v>0</v>
      </c>
      <c r="J112" s="31" t="s">
        <v>143</v>
      </c>
      <c r="K112" s="21" t="s">
        <v>199</v>
      </c>
    </row>
    <row r="113" spans="2:11" ht="19.5" customHeight="1" thickBot="1">
      <c r="B113" s="110" t="s">
        <v>18</v>
      </c>
      <c r="C113" s="111"/>
      <c r="D113" s="88">
        <f aca="true" t="shared" si="6" ref="D113:I113">SUM(D114:D133)</f>
        <v>2147230</v>
      </c>
      <c r="E113" s="88">
        <f t="shared" si="6"/>
        <v>1005230</v>
      </c>
      <c r="F113" s="88">
        <f t="shared" si="6"/>
        <v>723896</v>
      </c>
      <c r="G113" s="88">
        <f t="shared" si="6"/>
        <v>723896</v>
      </c>
      <c r="H113" s="88">
        <f t="shared" si="6"/>
        <v>0</v>
      </c>
      <c r="I113" s="88">
        <f t="shared" si="6"/>
        <v>0</v>
      </c>
      <c r="J113" s="97"/>
      <c r="K113" s="98"/>
    </row>
    <row r="114" spans="2:11" ht="39" thickBot="1">
      <c r="B114" s="63">
        <v>101</v>
      </c>
      <c r="C114" s="77" t="s">
        <v>40</v>
      </c>
      <c r="D114" s="45">
        <v>139000</v>
      </c>
      <c r="E114" s="45">
        <v>81000</v>
      </c>
      <c r="F114" s="46">
        <f>G114+H114+I114</f>
        <v>0</v>
      </c>
      <c r="G114" s="39"/>
      <c r="H114" s="36">
        <v>0</v>
      </c>
      <c r="I114" s="36">
        <v>0</v>
      </c>
      <c r="J114" s="25" t="s">
        <v>144</v>
      </c>
      <c r="K114" s="24" t="s">
        <v>19</v>
      </c>
    </row>
    <row r="115" spans="2:11" ht="39" thickBot="1">
      <c r="B115" s="63">
        <v>102</v>
      </c>
      <c r="C115" s="78" t="s">
        <v>48</v>
      </c>
      <c r="D115" s="45">
        <v>149000</v>
      </c>
      <c r="E115" s="33">
        <v>1000</v>
      </c>
      <c r="F115" s="46">
        <f aca="true" t="shared" si="7" ref="F115:F133">G115+H115+I115</f>
        <v>0</v>
      </c>
      <c r="G115" s="39">
        <v>0</v>
      </c>
      <c r="H115" s="36">
        <v>0</v>
      </c>
      <c r="I115" s="36">
        <v>0</v>
      </c>
      <c r="J115" s="15" t="s">
        <v>222</v>
      </c>
      <c r="K115" s="21" t="s">
        <v>14</v>
      </c>
    </row>
    <row r="116" spans="2:11" ht="39" thickBot="1">
      <c r="B116" s="63">
        <v>103</v>
      </c>
      <c r="C116" s="78" t="s">
        <v>49</v>
      </c>
      <c r="D116" s="45">
        <v>149000</v>
      </c>
      <c r="E116" s="33">
        <v>0</v>
      </c>
      <c r="F116" s="46">
        <f t="shared" si="7"/>
        <v>0</v>
      </c>
      <c r="G116" s="39">
        <v>0</v>
      </c>
      <c r="H116" s="36">
        <v>0</v>
      </c>
      <c r="I116" s="36">
        <v>0</v>
      </c>
      <c r="J116" s="15" t="s">
        <v>146</v>
      </c>
      <c r="K116" s="21" t="s">
        <v>199</v>
      </c>
    </row>
    <row r="117" spans="2:11" ht="39" thickBot="1">
      <c r="B117" s="63">
        <v>104</v>
      </c>
      <c r="C117" s="78" t="s">
        <v>50</v>
      </c>
      <c r="D117" s="45">
        <v>149000</v>
      </c>
      <c r="E117" s="33">
        <v>0</v>
      </c>
      <c r="F117" s="46">
        <f t="shared" si="7"/>
        <v>0</v>
      </c>
      <c r="G117" s="39">
        <v>0</v>
      </c>
      <c r="H117" s="36">
        <v>0</v>
      </c>
      <c r="I117" s="36">
        <v>0</v>
      </c>
      <c r="J117" s="15" t="s">
        <v>146</v>
      </c>
      <c r="K117" s="21" t="s">
        <v>199</v>
      </c>
    </row>
    <row r="118" spans="2:11" ht="39" thickBot="1">
      <c r="B118" s="63">
        <v>105</v>
      </c>
      <c r="C118" s="78" t="s">
        <v>51</v>
      </c>
      <c r="D118" s="45">
        <v>149000</v>
      </c>
      <c r="E118" s="33">
        <v>0</v>
      </c>
      <c r="F118" s="46">
        <f t="shared" si="7"/>
        <v>0</v>
      </c>
      <c r="G118" s="39">
        <v>0</v>
      </c>
      <c r="H118" s="36">
        <v>0</v>
      </c>
      <c r="I118" s="36">
        <v>0</v>
      </c>
      <c r="J118" s="15" t="s">
        <v>146</v>
      </c>
      <c r="K118" s="21" t="s">
        <v>199</v>
      </c>
    </row>
    <row r="119" spans="2:11" ht="39" thickBot="1">
      <c r="B119" s="63">
        <v>106</v>
      </c>
      <c r="C119" s="78" t="s">
        <v>52</v>
      </c>
      <c r="D119" s="45">
        <v>149000</v>
      </c>
      <c r="E119" s="33">
        <v>0</v>
      </c>
      <c r="F119" s="46">
        <f t="shared" si="7"/>
        <v>0</v>
      </c>
      <c r="G119" s="39">
        <v>0</v>
      </c>
      <c r="H119" s="36">
        <v>0</v>
      </c>
      <c r="I119" s="36">
        <v>0</v>
      </c>
      <c r="J119" s="15" t="s">
        <v>146</v>
      </c>
      <c r="K119" s="21" t="s">
        <v>199</v>
      </c>
    </row>
    <row r="120" spans="2:11" ht="39" thickBot="1">
      <c r="B120" s="63">
        <v>107</v>
      </c>
      <c r="C120" s="78" t="s">
        <v>41</v>
      </c>
      <c r="D120" s="45">
        <v>157000</v>
      </c>
      <c r="E120" s="47">
        <v>157000</v>
      </c>
      <c r="F120" s="46">
        <f t="shared" si="7"/>
        <v>35581</v>
      </c>
      <c r="G120" s="39">
        <v>35581</v>
      </c>
      <c r="H120" s="36">
        <v>0</v>
      </c>
      <c r="I120" s="36">
        <v>0</v>
      </c>
      <c r="J120" s="15" t="s">
        <v>145</v>
      </c>
      <c r="K120" s="24" t="s">
        <v>19</v>
      </c>
    </row>
    <row r="121" spans="2:11" ht="26.25" thickBot="1">
      <c r="B121" s="63">
        <v>108</v>
      </c>
      <c r="C121" s="78" t="s">
        <v>53</v>
      </c>
      <c r="D121" s="41">
        <v>228000</v>
      </c>
      <c r="E121" s="33">
        <v>1000</v>
      </c>
      <c r="F121" s="46">
        <f t="shared" si="7"/>
        <v>0</v>
      </c>
      <c r="G121" s="39">
        <v>0</v>
      </c>
      <c r="H121" s="36">
        <v>0</v>
      </c>
      <c r="I121" s="36">
        <v>0</v>
      </c>
      <c r="J121" s="27" t="s">
        <v>62</v>
      </c>
      <c r="K121" s="28" t="s">
        <v>14</v>
      </c>
    </row>
    <row r="122" spans="2:11" ht="51.75" thickBot="1">
      <c r="B122" s="63">
        <v>109</v>
      </c>
      <c r="C122" s="79" t="s">
        <v>54</v>
      </c>
      <c r="D122" s="41">
        <v>225000</v>
      </c>
      <c r="E122" s="41">
        <v>225000</v>
      </c>
      <c r="F122" s="46">
        <f t="shared" si="7"/>
        <v>220150</v>
      </c>
      <c r="G122" s="39">
        <v>220150</v>
      </c>
      <c r="H122" s="36">
        <v>0</v>
      </c>
      <c r="I122" s="36">
        <v>0</v>
      </c>
      <c r="J122" s="15" t="s">
        <v>63</v>
      </c>
      <c r="K122" s="24" t="s">
        <v>12</v>
      </c>
    </row>
    <row r="123" spans="2:11" ht="26.25" thickBot="1">
      <c r="B123" s="63">
        <v>110</v>
      </c>
      <c r="C123" s="80" t="s">
        <v>74</v>
      </c>
      <c r="D123" s="41">
        <v>81000</v>
      </c>
      <c r="E123" s="41">
        <v>81000</v>
      </c>
      <c r="F123" s="46">
        <f t="shared" si="7"/>
        <v>77350</v>
      </c>
      <c r="G123" s="39">
        <v>77350</v>
      </c>
      <c r="H123" s="36">
        <v>0</v>
      </c>
      <c r="I123" s="36">
        <v>0</v>
      </c>
      <c r="J123" s="15" t="s">
        <v>147</v>
      </c>
      <c r="K123" s="24" t="s">
        <v>12</v>
      </c>
    </row>
    <row r="124" spans="2:11" ht="26.25" thickBot="1">
      <c r="B124" s="63">
        <v>111</v>
      </c>
      <c r="C124" s="80" t="s">
        <v>75</v>
      </c>
      <c r="D124" s="41">
        <v>60000</v>
      </c>
      <c r="E124" s="41">
        <v>60000</v>
      </c>
      <c r="F124" s="46">
        <f t="shared" si="7"/>
        <v>59400</v>
      </c>
      <c r="G124" s="39">
        <v>59400</v>
      </c>
      <c r="H124" s="36">
        <v>0</v>
      </c>
      <c r="I124" s="36">
        <v>0</v>
      </c>
      <c r="J124" s="15" t="s">
        <v>148</v>
      </c>
      <c r="K124" s="24" t="s">
        <v>12</v>
      </c>
    </row>
    <row r="125" spans="2:11" ht="26.25" thickBot="1">
      <c r="B125" s="63">
        <v>112</v>
      </c>
      <c r="C125" s="80" t="s">
        <v>76</v>
      </c>
      <c r="D125" s="41">
        <v>170000</v>
      </c>
      <c r="E125" s="39">
        <v>1000</v>
      </c>
      <c r="F125" s="46">
        <f t="shared" si="7"/>
        <v>0</v>
      </c>
      <c r="G125" s="39">
        <v>0</v>
      </c>
      <c r="H125" s="36">
        <v>0</v>
      </c>
      <c r="I125" s="36">
        <v>0</v>
      </c>
      <c r="J125" s="15" t="s">
        <v>149</v>
      </c>
      <c r="K125" s="21" t="s">
        <v>14</v>
      </c>
    </row>
    <row r="126" spans="2:11" ht="39" thickBot="1">
      <c r="B126" s="63">
        <v>113</v>
      </c>
      <c r="C126" s="81" t="s">
        <v>164</v>
      </c>
      <c r="D126" s="41">
        <v>41000</v>
      </c>
      <c r="E126" s="41">
        <v>41000</v>
      </c>
      <c r="F126" s="46">
        <f t="shared" si="7"/>
        <v>39270</v>
      </c>
      <c r="G126" s="39">
        <v>39270</v>
      </c>
      <c r="H126" s="36">
        <v>0</v>
      </c>
      <c r="I126" s="36">
        <v>0</v>
      </c>
      <c r="J126" s="15" t="s">
        <v>224</v>
      </c>
      <c r="K126" s="24" t="s">
        <v>12</v>
      </c>
    </row>
    <row r="127" spans="2:11" ht="77.25" thickBot="1">
      <c r="B127" s="63">
        <v>114</v>
      </c>
      <c r="C127" s="81" t="s">
        <v>165</v>
      </c>
      <c r="D127" s="41">
        <v>20230</v>
      </c>
      <c r="E127" s="41">
        <v>20230</v>
      </c>
      <c r="F127" s="46">
        <f t="shared" si="7"/>
        <v>20230</v>
      </c>
      <c r="G127" s="39">
        <v>20230</v>
      </c>
      <c r="H127" s="36">
        <v>0</v>
      </c>
      <c r="I127" s="36">
        <v>0</v>
      </c>
      <c r="J127" s="15" t="s">
        <v>225</v>
      </c>
      <c r="K127" s="24" t="s">
        <v>12</v>
      </c>
    </row>
    <row r="128" spans="2:11" ht="39" thickBot="1">
      <c r="B128" s="63">
        <v>115</v>
      </c>
      <c r="C128" s="81" t="s">
        <v>166</v>
      </c>
      <c r="D128" s="41">
        <v>1000</v>
      </c>
      <c r="E128" s="33">
        <v>1000</v>
      </c>
      <c r="F128" s="46">
        <f t="shared" si="7"/>
        <v>0</v>
      </c>
      <c r="G128" s="39">
        <v>0</v>
      </c>
      <c r="H128" s="36">
        <v>0</v>
      </c>
      <c r="I128" s="36">
        <v>0</v>
      </c>
      <c r="J128" s="15" t="s">
        <v>226</v>
      </c>
      <c r="K128" s="21" t="s">
        <v>14</v>
      </c>
    </row>
    <row r="129" spans="2:11" ht="26.25" thickBot="1">
      <c r="B129" s="63">
        <v>116</v>
      </c>
      <c r="C129" s="80" t="s">
        <v>167</v>
      </c>
      <c r="D129" s="41">
        <v>80000</v>
      </c>
      <c r="E129" s="41">
        <v>60000</v>
      </c>
      <c r="F129" s="46">
        <f t="shared" si="7"/>
        <v>0</v>
      </c>
      <c r="G129" s="39"/>
      <c r="H129" s="36">
        <v>0</v>
      </c>
      <c r="I129" s="36">
        <v>0</v>
      </c>
      <c r="J129" s="15" t="s">
        <v>227</v>
      </c>
      <c r="K129" s="24" t="s">
        <v>19</v>
      </c>
    </row>
    <row r="130" spans="2:11" ht="26.25" thickBot="1">
      <c r="B130" s="63">
        <v>117</v>
      </c>
      <c r="C130" s="81" t="s">
        <v>168</v>
      </c>
      <c r="D130" s="41">
        <v>100000</v>
      </c>
      <c r="E130" s="33">
        <v>1000</v>
      </c>
      <c r="F130" s="46">
        <f t="shared" si="7"/>
        <v>0</v>
      </c>
      <c r="G130" s="39">
        <v>0</v>
      </c>
      <c r="H130" s="36">
        <v>0</v>
      </c>
      <c r="I130" s="36">
        <v>0</v>
      </c>
      <c r="J130" s="15" t="s">
        <v>228</v>
      </c>
      <c r="K130" s="21" t="s">
        <v>14</v>
      </c>
    </row>
    <row r="131" spans="2:11" ht="26.25" thickBot="1">
      <c r="B131" s="63">
        <v>118</v>
      </c>
      <c r="C131" s="81" t="s">
        <v>173</v>
      </c>
      <c r="D131" s="41">
        <v>0</v>
      </c>
      <c r="E131" s="33">
        <v>0</v>
      </c>
      <c r="F131" s="46">
        <f t="shared" si="7"/>
        <v>0</v>
      </c>
      <c r="G131" s="39">
        <v>0</v>
      </c>
      <c r="H131" s="36">
        <v>0</v>
      </c>
      <c r="I131" s="36">
        <v>0</v>
      </c>
      <c r="J131" s="15" t="s">
        <v>198</v>
      </c>
      <c r="K131" s="21" t="s">
        <v>199</v>
      </c>
    </row>
    <row r="132" spans="2:11" ht="26.25" thickBot="1">
      <c r="B132" s="63">
        <v>119</v>
      </c>
      <c r="C132" s="81" t="s">
        <v>196</v>
      </c>
      <c r="D132" s="41"/>
      <c r="E132" s="41">
        <v>175000</v>
      </c>
      <c r="F132" s="46">
        <f t="shared" si="7"/>
        <v>173145</v>
      </c>
      <c r="G132" s="39">
        <v>173145</v>
      </c>
      <c r="H132" s="36">
        <v>0</v>
      </c>
      <c r="I132" s="36">
        <v>0</v>
      </c>
      <c r="J132" s="15" t="s">
        <v>229</v>
      </c>
      <c r="K132" s="24" t="s">
        <v>12</v>
      </c>
    </row>
    <row r="133" spans="2:11" ht="38.25">
      <c r="B133" s="63">
        <v>120</v>
      </c>
      <c r="C133" s="80" t="s">
        <v>55</v>
      </c>
      <c r="D133" s="41">
        <v>100000</v>
      </c>
      <c r="E133" s="41">
        <v>100000</v>
      </c>
      <c r="F133" s="46">
        <f t="shared" si="7"/>
        <v>98770</v>
      </c>
      <c r="G133" s="39">
        <v>98770</v>
      </c>
      <c r="H133" s="36">
        <v>0</v>
      </c>
      <c r="I133" s="36">
        <v>0</v>
      </c>
      <c r="J133" s="15" t="s">
        <v>230</v>
      </c>
      <c r="K133" s="24" t="s">
        <v>12</v>
      </c>
    </row>
    <row r="134" spans="2:11" s="4" customFormat="1" ht="30" customHeight="1" thickBot="1">
      <c r="B134" s="30"/>
      <c r="C134" s="89" t="s">
        <v>25</v>
      </c>
      <c r="D134" s="91">
        <f aca="true" t="shared" si="8" ref="D134:I134">D9+D27+D50+D54+D113</f>
        <v>8559950</v>
      </c>
      <c r="E134" s="91">
        <f t="shared" si="8"/>
        <v>5454025</v>
      </c>
      <c r="F134" s="91">
        <f t="shared" si="8"/>
        <v>2527340</v>
      </c>
      <c r="G134" s="91">
        <f t="shared" si="8"/>
        <v>2527340</v>
      </c>
      <c r="H134" s="91">
        <f t="shared" si="8"/>
        <v>0</v>
      </c>
      <c r="I134" s="91">
        <f t="shared" si="8"/>
        <v>0</v>
      </c>
      <c r="J134" s="18"/>
      <c r="K134" s="17"/>
    </row>
    <row r="135" spans="2:10" s="4" customFormat="1" ht="12.75">
      <c r="B135" s="1"/>
      <c r="C135" s="7"/>
      <c r="D135" s="8"/>
      <c r="E135" s="9"/>
      <c r="F135" s="10"/>
      <c r="G135" s="10"/>
      <c r="H135" s="8"/>
      <c r="I135" s="8"/>
      <c r="J135" s="12"/>
    </row>
    <row r="136" ht="12.75"/>
    <row r="137" spans="3:11" ht="12.75">
      <c r="C137" s="1" t="s">
        <v>20</v>
      </c>
      <c r="D137" s="12"/>
      <c r="J137" s="2"/>
      <c r="K137" s="11"/>
    </row>
    <row r="138" spans="3:11" ht="12.75">
      <c r="C138" s="1" t="s">
        <v>21</v>
      </c>
      <c r="D138" s="12"/>
      <c r="J138" s="4" t="s">
        <v>23</v>
      </c>
      <c r="K138" s="5"/>
    </row>
    <row r="139" spans="10:11" ht="12.75">
      <c r="J139" s="105" t="s">
        <v>24</v>
      </c>
      <c r="K139" s="105"/>
    </row>
    <row r="140" ht="12.75"/>
    <row r="141" spans="4:5" ht="12.75">
      <c r="D141" s="14"/>
      <c r="E141" s="11"/>
    </row>
    <row r="142" ht="12.75"/>
    <row r="143" ht="12.75"/>
    <row r="144" spans="7:10" ht="12.75">
      <c r="G144" s="94" t="s">
        <v>233</v>
      </c>
      <c r="J144" s="93"/>
    </row>
    <row r="145" spans="6:10" ht="12.75">
      <c r="F145" s="96" t="s">
        <v>234</v>
      </c>
      <c r="H145" s="94" t="s">
        <v>235</v>
      </c>
      <c r="J145" s="93"/>
    </row>
    <row r="146" ht="12.75">
      <c r="J146" s="93"/>
    </row>
    <row r="172" ht="12.75"/>
    <row r="173" ht="12.75"/>
    <row r="174" ht="12.75"/>
    <row r="175" ht="12.75"/>
  </sheetData>
  <sheetProtection/>
  <mergeCells count="21">
    <mergeCell ref="C7:C8"/>
    <mergeCell ref="B50:C50"/>
    <mergeCell ref="J1:K1"/>
    <mergeCell ref="B1:G2"/>
    <mergeCell ref="B54:C54"/>
    <mergeCell ref="B113:C113"/>
    <mergeCell ref="B9:C9"/>
    <mergeCell ref="B3:K3"/>
    <mergeCell ref="B27:C27"/>
    <mergeCell ref="F7:I7"/>
    <mergeCell ref="B5:K5"/>
    <mergeCell ref="J7:J8"/>
    <mergeCell ref="B7:B8"/>
    <mergeCell ref="J113:K113"/>
    <mergeCell ref="D7:D8"/>
    <mergeCell ref="E7:E8"/>
    <mergeCell ref="K7:K8"/>
    <mergeCell ref="J54:K54"/>
    <mergeCell ref="J139:K139"/>
    <mergeCell ref="J50:K50"/>
    <mergeCell ref="J9:K9"/>
  </mergeCells>
  <printOptions/>
  <pageMargins left="0" right="0" top="0" bottom="0" header="0" footer="0"/>
  <pageSetup horizontalDpi="600" verticalDpi="600" orientation="landscape" paperSize="9" scale="7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2024-05-14T10:28:08Z</cp:lastPrinted>
  <dcterms:created xsi:type="dcterms:W3CDTF">2016-04-14T07:58:38Z</dcterms:created>
  <dcterms:modified xsi:type="dcterms:W3CDTF">2024-06-05T10:14:38Z</dcterms:modified>
  <cp:category/>
  <cp:version/>
  <cp:contentType/>
  <cp:contentStatus/>
</cp:coreProperties>
</file>