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 258-262\hcl 261\Anexele 1-9 la hcl 261\"/>
    </mc:Choice>
  </mc:AlternateContent>
  <xr:revisionPtr revIDLastSave="0" documentId="13_ncr:1_{70465CE5-6E00-42A9-9CA1-87A4BB1085B0}" xr6:coauthVersionLast="47" xr6:coauthVersionMax="47" xr10:uidLastSave="{00000000-0000-0000-0000-000000000000}"/>
  <bookViews>
    <workbookView xWindow="735" yWindow="735" windowWidth="21600" windowHeight="11385" xr2:uid="{AB227BCE-0D09-4DEB-BD0E-02D97177752B}"/>
  </bookViews>
  <sheets>
    <sheet name="total SF oct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6" l="1"/>
  <c r="C24" i="6"/>
  <c r="D24" i="6" s="1"/>
  <c r="C23" i="6"/>
  <c r="D23" i="6" s="1"/>
  <c r="D27" i="6"/>
  <c r="D26" i="6"/>
  <c r="D25" i="6"/>
  <c r="D22" i="6"/>
  <c r="B21" i="6"/>
  <c r="D20" i="6"/>
  <c r="C19" i="6"/>
  <c r="D19" i="6" s="1"/>
  <c r="B18" i="6"/>
  <c r="D18" i="6" s="1"/>
  <c r="D17" i="6" s="1"/>
  <c r="D16" i="6"/>
  <c r="D15" i="6"/>
  <c r="B12" i="6"/>
  <c r="D12" i="6" s="1"/>
  <c r="D13" i="6"/>
  <c r="D9" i="6"/>
  <c r="C9" i="6"/>
  <c r="C21" i="6" l="1"/>
  <c r="D21" i="6"/>
  <c r="D14" i="6"/>
  <c r="B17" i="6"/>
  <c r="B28" i="6" s="1"/>
  <c r="C17" i="6"/>
  <c r="C28" i="6" l="1"/>
  <c r="D28" i="6" s="1"/>
</calcChain>
</file>

<file path=xl/sharedStrings.xml><?xml version="1.0" encoding="utf-8"?>
<sst xmlns="http://schemas.openxmlformats.org/spreadsheetml/2006/main" count="33" uniqueCount="33">
  <si>
    <t xml:space="preserve">FINANŢAREA UNITĂŢILOR DE ÎNVĂŢĂMÂNT PREUNIVERSITAR DE STAT </t>
  </si>
  <si>
    <t>ANUL 2025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</si>
  <si>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</si>
  <si>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</si>
  <si>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</si>
  <si>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</si>
  <si>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</si>
  <si>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</si>
  <si>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</si>
  <si>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</si>
  <si>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</si>
  <si>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</si>
  <si>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</si>
  <si>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</si>
  <si>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</si>
  <si>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</si>
  <si>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</si>
  <si>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</si>
  <si>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</si>
  <si>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</si>
  <si>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</si>
  <si>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</si>
  <si>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</si>
  <si>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</si>
  <si>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</si>
  <si>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</si>
  <si>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Ordonator principal de credite,</t>
  </si>
  <si>
    <t>Director executiv,</t>
  </si>
  <si>
    <t>Şef serviciu</t>
  </si>
  <si>
    <t>Kereskényi Gábor</t>
  </si>
  <si>
    <t>Ec. Lucia Ursu</t>
  </si>
  <si>
    <t>Ec. Terezia Borbei</t>
  </si>
  <si>
    <t>Anexa 9.1  LA HCL 261/23.10.2025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</si>
</sst>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3" fontId="6" fillId="0" borderId="6" xfId="0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3E75-210E-4982-989C-AF9CF0B0841D}">
  <sheetPr>
    <tabColor rgb="FFFFFF00"/>
  </sheetPr>
  <dimension ref="A1:F33"/>
  <sheetViews>
    <sheetView tabSelected="1" workbookViewId="0">
      <selection activeCell="D1" sqref="D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4" t="s">
        <v>0</v>
      </c>
      <c r="B4" s="44"/>
      <c r="C4" s="44"/>
      <c r="D4" s="44"/>
    </row>
    <row r="5" spans="1:4" ht="16.5" thickBot="1" x14ac:dyDescent="0.3">
      <c r="A5" s="44" t="s">
        <v>1</v>
      </c>
      <c r="B5" s="44"/>
      <c r="C5" s="44"/>
      <c r="D5" s="44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2</v>
      </c>
      <c r="B8" s="7" t="s">
        <v>3</v>
      </c>
      <c r="C8" s="7" t="s">
        <v>4</v>
      </c>
      <c r="D8" s="8" t="s">
        <v>5</v>
      </c>
    </row>
    <row r="9" spans="1:4" s="12" customFormat="1" x14ac:dyDescent="0.25">
      <c r="A9" s="9" t="s">
        <v>6</v>
      </c>
      <c r="B9" s="10">
        <v>0</v>
      </c>
      <c r="C9" s="10">
        <f>C10+C11</f>
        <v>1365000</v>
      </c>
      <c r="D9" s="11">
        <f>D10+D11</f>
        <v>1365000</v>
      </c>
    </row>
    <row r="10" spans="1:4" s="12" customFormat="1" x14ac:dyDescent="0.25">
      <c r="A10" s="13" t="s">
        <v>7</v>
      </c>
      <c r="B10" s="14"/>
      <c r="C10" s="15">
        <v>692000</v>
      </c>
      <c r="D10" s="16">
        <v>692000</v>
      </c>
    </row>
    <row r="11" spans="1:4" s="12" customFormat="1" ht="28.5" x14ac:dyDescent="0.25">
      <c r="A11" s="17" t="s">
        <v>8</v>
      </c>
      <c r="B11" s="14"/>
      <c r="C11" s="15">
        <v>673000</v>
      </c>
      <c r="D11" s="16">
        <v>673000</v>
      </c>
    </row>
    <row r="12" spans="1:4" s="21" customFormat="1" ht="31.5" x14ac:dyDescent="0.25">
      <c r="A12" s="18" t="s">
        <v>9</v>
      </c>
      <c r="B12" s="19">
        <f>B13+B15+B14+B16</f>
        <v>1911000</v>
      </c>
      <c r="C12" s="19">
        <v>0</v>
      </c>
      <c r="D12" s="20">
        <f>B12+C12</f>
        <v>1911000</v>
      </c>
    </row>
    <row r="13" spans="1:4" ht="63" x14ac:dyDescent="0.25">
      <c r="A13" s="22" t="s">
        <v>10</v>
      </c>
      <c r="B13" s="23">
        <v>1560000</v>
      </c>
      <c r="C13" s="23">
        <v>0</v>
      </c>
      <c r="D13" s="24">
        <f>B13+C13</f>
        <v>1560000</v>
      </c>
    </row>
    <row r="14" spans="1:4" ht="63" x14ac:dyDescent="0.25">
      <c r="A14" s="22" t="s">
        <v>11</v>
      </c>
      <c r="B14" s="15">
        <v>187000</v>
      </c>
      <c r="C14" s="23"/>
      <c r="D14" s="24">
        <f>B14+C14</f>
        <v>187000</v>
      </c>
    </row>
    <row r="15" spans="1:4" ht="31.5" x14ac:dyDescent="0.25">
      <c r="A15" s="22" t="s">
        <v>12</v>
      </c>
      <c r="B15" s="15">
        <v>0</v>
      </c>
      <c r="C15" s="23"/>
      <c r="D15" s="24">
        <f>B15+C15</f>
        <v>0</v>
      </c>
    </row>
    <row r="16" spans="1:4" ht="47.25" x14ac:dyDescent="0.25">
      <c r="A16" s="22" t="s">
        <v>13</v>
      </c>
      <c r="B16" s="15">
        <v>164000</v>
      </c>
      <c r="C16" s="23"/>
      <c r="D16" s="24">
        <f>B16+C16</f>
        <v>164000</v>
      </c>
    </row>
    <row r="17" spans="1:6" s="12" customFormat="1" x14ac:dyDescent="0.25">
      <c r="A17" s="9" t="s">
        <v>14</v>
      </c>
      <c r="B17" s="25">
        <f>B18+B19</f>
        <v>16851000</v>
      </c>
      <c r="C17" s="25">
        <f>C18+C19</f>
        <v>5589000</v>
      </c>
      <c r="D17" s="26">
        <f>D18+D19</f>
        <v>22440000</v>
      </c>
    </row>
    <row r="18" spans="1:6" ht="31.5" x14ac:dyDescent="0.25">
      <c r="A18" s="22" t="s">
        <v>15</v>
      </c>
      <c r="B18" s="23">
        <f>16894000+32000-75000</f>
        <v>16851000</v>
      </c>
      <c r="C18" s="23"/>
      <c r="D18" s="27">
        <f>B18+C18</f>
        <v>16851000</v>
      </c>
    </row>
    <row r="19" spans="1:6" x14ac:dyDescent="0.25">
      <c r="A19" s="28" t="s">
        <v>16</v>
      </c>
      <c r="B19" s="23"/>
      <c r="C19" s="23">
        <f>6106000-517000</f>
        <v>5589000</v>
      </c>
      <c r="D19" s="27">
        <f>B19+C19</f>
        <v>5589000</v>
      </c>
    </row>
    <row r="20" spans="1:6" s="12" customFormat="1" x14ac:dyDescent="0.25">
      <c r="A20" s="9" t="s">
        <v>17</v>
      </c>
      <c r="B20" s="25"/>
      <c r="C20" s="25">
        <f>133000-60000</f>
        <v>73000</v>
      </c>
      <c r="D20" s="26">
        <f>B20+C20</f>
        <v>73000</v>
      </c>
    </row>
    <row r="21" spans="1:6" s="12" customFormat="1" x14ac:dyDescent="0.25">
      <c r="A21" s="9" t="s">
        <v>18</v>
      </c>
      <c r="B21" s="25">
        <f>B22+B23+B24+B25</f>
        <v>39000</v>
      </c>
      <c r="C21" s="25">
        <f>C22+C23+C24+C25</f>
        <v>7594000</v>
      </c>
      <c r="D21" s="26">
        <f>D22+D23+D24+D25</f>
        <v>7633000</v>
      </c>
    </row>
    <row r="22" spans="1:6" s="12" customFormat="1" ht="54" customHeight="1" x14ac:dyDescent="0.25">
      <c r="A22" s="29" t="s">
        <v>19</v>
      </c>
      <c r="B22" s="30">
        <v>39000</v>
      </c>
      <c r="C22" s="23"/>
      <c r="D22" s="31">
        <f t="shared" ref="D22:D27" si="0">B22+C22</f>
        <v>39000</v>
      </c>
    </row>
    <row r="23" spans="1:6" s="12" customFormat="1" ht="47.25" x14ac:dyDescent="0.25">
      <c r="A23" s="29" t="s">
        <v>20</v>
      </c>
      <c r="B23" s="32"/>
      <c r="C23" s="23">
        <f>1569000+218000+282000</f>
        <v>2069000</v>
      </c>
      <c r="D23" s="31">
        <f t="shared" si="0"/>
        <v>2069000</v>
      </c>
    </row>
    <row r="24" spans="1:6" s="12" customFormat="1" x14ac:dyDescent="0.25">
      <c r="A24" s="29" t="s">
        <v>21</v>
      </c>
      <c r="B24" s="32"/>
      <c r="C24" s="23">
        <f>2782000+2035000</f>
        <v>4817000</v>
      </c>
      <c r="D24" s="31">
        <f t="shared" si="0"/>
        <v>4817000</v>
      </c>
    </row>
    <row r="25" spans="1:6" s="12" customFormat="1" x14ac:dyDescent="0.25">
      <c r="A25" s="29" t="s">
        <v>22</v>
      </c>
      <c r="B25" s="32"/>
      <c r="C25" s="23">
        <v>708000</v>
      </c>
      <c r="D25" s="31">
        <f t="shared" si="0"/>
        <v>708000</v>
      </c>
    </row>
    <row r="26" spans="1:6" s="12" customFormat="1" x14ac:dyDescent="0.25">
      <c r="A26" s="33" t="s">
        <v>23</v>
      </c>
      <c r="B26" s="25"/>
      <c r="C26" s="34">
        <v>250000</v>
      </c>
      <c r="D26" s="26">
        <f t="shared" si="0"/>
        <v>250000</v>
      </c>
    </row>
    <row r="27" spans="1:6" s="12" customFormat="1" ht="25.5" x14ac:dyDescent="0.25">
      <c r="A27" s="35" t="s">
        <v>24</v>
      </c>
      <c r="B27" s="36"/>
      <c r="C27" s="37">
        <v>-180971</v>
      </c>
      <c r="D27" s="38">
        <f t="shared" si="0"/>
        <v>-180971</v>
      </c>
    </row>
    <row r="28" spans="1:6" s="12" customFormat="1" ht="32.25" customHeight="1" thickBot="1" x14ac:dyDescent="0.3">
      <c r="A28" s="39" t="s">
        <v>25</v>
      </c>
      <c r="B28" s="40">
        <f>B21+B17+B12</f>
        <v>18801000</v>
      </c>
      <c r="C28" s="40">
        <f>C21+C20+C17+C9+C26+C27</f>
        <v>14690029</v>
      </c>
      <c r="D28" s="41">
        <f>B28+C28</f>
        <v>33491029</v>
      </c>
    </row>
    <row r="29" spans="1:6" s="12" customFormat="1" x14ac:dyDescent="0.25">
      <c r="B29" s="42"/>
      <c r="C29" s="42"/>
      <c r="D29" s="42"/>
    </row>
    <row r="30" spans="1:6" s="12" customFormat="1" hidden="1" x14ac:dyDescent="0.25">
      <c r="B30" s="42"/>
      <c r="C30" s="42"/>
      <c r="D30" s="42"/>
    </row>
    <row r="32" spans="1:6" x14ac:dyDescent="0.25">
      <c r="A32" s="4" t="s">
        <v>26</v>
      </c>
      <c r="B32" s="43" t="s">
        <v>27</v>
      </c>
      <c r="C32" s="45" t="s">
        <v>28</v>
      </c>
      <c r="D32" s="45"/>
      <c r="E32" s="2"/>
      <c r="F32" s="2"/>
    </row>
    <row r="33" spans="1:6" x14ac:dyDescent="0.25">
      <c r="A33" s="5" t="s">
        <v>29</v>
      </c>
      <c r="B33" s="3" t="s">
        <v>30</v>
      </c>
      <c r="C33" s="46" t="s">
        <v>31</v>
      </c>
      <c r="D33" s="46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2025-07-07T11:32:27Z</cp:lastPrinted>
  <dcterms:created xsi:type="dcterms:W3CDTF">2025-03-07T06:44:45Z</dcterms:created>
  <dcterms:modified xsi:type="dcterms:W3CDTF">2025-10-24T09:56:39Z</dcterms:modified>
</cp:coreProperties>
</file>