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2026.01.29\hcl-uri\hcl 7\"/>
    </mc:Choice>
  </mc:AlternateContent>
  <xr:revisionPtr revIDLastSave="0" documentId="13_ncr:1_{424566CF-D88C-4230-A3AC-3AB74E3E60F1}" xr6:coauthVersionLast="47" xr6:coauthVersionMax="47" xr10:uidLastSave="{00000000-0000-0000-0000-000000000000}"/>
  <bookViews>
    <workbookView xWindow="-120" yWindow="-120" windowWidth="29040" windowHeight="15840" tabRatio="288" xr2:uid="{1F2E35A9-978C-42BE-BA91-E5C96B727F36}"/>
  </bookViews>
  <sheets>
    <sheet name="PT CONTRACT ACT A  INTERCONECT " sheetId="1" r:id="rId1"/>
  </sheets>
  <definedNames>
    <definedName name="_xlnm._FilterDatabase" localSheetId="0" hidden="1">'PT CONTRACT ACT A  INTERCONECT '!$A$8:$F$134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8" i="1" l="1"/>
  <c r="H129" i="1"/>
  <c r="H130" i="1"/>
  <c r="H131" i="1"/>
  <c r="H132" i="1"/>
  <c r="H133" i="1"/>
  <c r="H127" i="1"/>
  <c r="H118" i="1"/>
  <c r="H119" i="1"/>
  <c r="H120" i="1"/>
  <c r="H121" i="1"/>
  <c r="H122" i="1"/>
  <c r="H123" i="1"/>
  <c r="H124" i="1"/>
  <c r="H125" i="1"/>
  <c r="H117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00" i="1"/>
  <c r="H96" i="1"/>
  <c r="H97" i="1"/>
  <c r="H98" i="1"/>
  <c r="H95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70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3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9" i="1"/>
  <c r="F133" i="1" l="1"/>
  <c r="I133" i="1" s="1"/>
  <c r="F132" i="1"/>
  <c r="I132" i="1" s="1"/>
  <c r="F131" i="1"/>
  <c r="I131" i="1" s="1"/>
  <c r="F130" i="1"/>
  <c r="I130" i="1" s="1"/>
  <c r="F129" i="1"/>
  <c r="I129" i="1" s="1"/>
  <c r="F128" i="1"/>
  <c r="I128" i="1" s="1"/>
  <c r="F127" i="1"/>
  <c r="I127" i="1" s="1"/>
  <c r="F125" i="1"/>
  <c r="I125" i="1" s="1"/>
  <c r="F124" i="1"/>
  <c r="I124" i="1" s="1"/>
  <c r="F123" i="1"/>
  <c r="I123" i="1" s="1"/>
  <c r="F122" i="1"/>
  <c r="I122" i="1" s="1"/>
  <c r="F121" i="1"/>
  <c r="I121" i="1" s="1"/>
  <c r="F120" i="1"/>
  <c r="I120" i="1" s="1"/>
  <c r="F119" i="1"/>
  <c r="I119" i="1" s="1"/>
  <c r="F118" i="1"/>
  <c r="I118" i="1" s="1"/>
  <c r="F117" i="1"/>
  <c r="I117" i="1" s="1"/>
  <c r="F115" i="1"/>
  <c r="I115" i="1" s="1"/>
  <c r="F114" i="1"/>
  <c r="I114" i="1" s="1"/>
  <c r="F113" i="1"/>
  <c r="I113" i="1" s="1"/>
  <c r="F112" i="1"/>
  <c r="I112" i="1" s="1"/>
  <c r="F111" i="1"/>
  <c r="I111" i="1" s="1"/>
  <c r="F110" i="1"/>
  <c r="I110" i="1" s="1"/>
  <c r="F109" i="1"/>
  <c r="I109" i="1" s="1"/>
  <c r="F108" i="1"/>
  <c r="I108" i="1" s="1"/>
  <c r="F107" i="1"/>
  <c r="I107" i="1" s="1"/>
  <c r="F106" i="1"/>
  <c r="I106" i="1" s="1"/>
  <c r="F105" i="1"/>
  <c r="I105" i="1" s="1"/>
  <c r="F104" i="1"/>
  <c r="I104" i="1" s="1"/>
  <c r="F103" i="1"/>
  <c r="I103" i="1" s="1"/>
  <c r="F102" i="1"/>
  <c r="I102" i="1" s="1"/>
  <c r="F101" i="1"/>
  <c r="I101" i="1" s="1"/>
  <c r="F100" i="1"/>
  <c r="I100" i="1" s="1"/>
  <c r="F98" i="1"/>
  <c r="I98" i="1" s="1"/>
  <c r="F97" i="1"/>
  <c r="I97" i="1" s="1"/>
  <c r="F96" i="1"/>
  <c r="I96" i="1" s="1"/>
  <c r="F95" i="1"/>
  <c r="I95" i="1" s="1"/>
  <c r="F92" i="1"/>
  <c r="I92" i="1" s="1"/>
  <c r="F91" i="1"/>
  <c r="I91" i="1" s="1"/>
  <c r="F90" i="1"/>
  <c r="I90" i="1" s="1"/>
  <c r="F89" i="1"/>
  <c r="I89" i="1" s="1"/>
  <c r="F88" i="1"/>
  <c r="I88" i="1" s="1"/>
  <c r="F87" i="1"/>
  <c r="I87" i="1" s="1"/>
  <c r="F86" i="1"/>
  <c r="I86" i="1" s="1"/>
  <c r="F85" i="1"/>
  <c r="I85" i="1" s="1"/>
  <c r="F84" i="1"/>
  <c r="I84" i="1" s="1"/>
  <c r="F83" i="1"/>
  <c r="I83" i="1" s="1"/>
  <c r="F82" i="1"/>
  <c r="I82" i="1" s="1"/>
  <c r="F81" i="1"/>
  <c r="I81" i="1" s="1"/>
  <c r="F80" i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I74" i="1" s="1"/>
  <c r="F73" i="1"/>
  <c r="I73" i="1" s="1"/>
  <c r="F72" i="1"/>
  <c r="I72" i="1" s="1"/>
  <c r="F71" i="1"/>
  <c r="I71" i="1" s="1"/>
  <c r="F70" i="1"/>
  <c r="I70" i="1" s="1"/>
  <c r="F68" i="1"/>
  <c r="I68" i="1" s="1"/>
  <c r="F67" i="1"/>
  <c r="I67" i="1" s="1"/>
  <c r="F66" i="1"/>
  <c r="I66" i="1" s="1"/>
  <c r="F65" i="1"/>
  <c r="I65" i="1" s="1"/>
  <c r="F64" i="1"/>
  <c r="I64" i="1" s="1"/>
  <c r="F63" i="1"/>
  <c r="I63" i="1" s="1"/>
  <c r="F62" i="1"/>
  <c r="I62" i="1" s="1"/>
  <c r="F61" i="1"/>
  <c r="I61" i="1" s="1"/>
  <c r="F60" i="1"/>
  <c r="I60" i="1" s="1"/>
  <c r="F59" i="1"/>
  <c r="I59" i="1" s="1"/>
  <c r="F58" i="1"/>
  <c r="I58" i="1" s="1"/>
  <c r="F57" i="1"/>
  <c r="I57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F39" i="1"/>
  <c r="I39" i="1" s="1"/>
  <c r="F38" i="1"/>
  <c r="I38" i="1" s="1"/>
  <c r="F37" i="1"/>
  <c r="I37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9" i="1"/>
  <c r="E134" i="1" l="1"/>
  <c r="I9" i="1"/>
  <c r="G134" i="1" s="1"/>
</calcChain>
</file>

<file path=xl/sharedStrings.xml><?xml version="1.0" encoding="utf-8"?>
<sst xmlns="http://schemas.openxmlformats.org/spreadsheetml/2006/main" count="265" uniqueCount="149">
  <si>
    <t>LISTA OPERATII</t>
  </si>
  <si>
    <t>Nr. Crt.</t>
  </si>
  <si>
    <t>UM</t>
  </si>
  <si>
    <t>Aparat de iluminat cu lampi cu descarcari in vapori</t>
  </si>
  <si>
    <t>Înlocuit lãmpi cu vapori de sodiu la înaltã presiune 70W,</t>
  </si>
  <si>
    <t>buc</t>
  </si>
  <si>
    <t>Înlocuit lãmpi cu vapori de sodiu la înaltã presiune 100W,</t>
  </si>
  <si>
    <t>Înlocuit lãmpi cu vapori de sodiu la înaltã presiune 150W,</t>
  </si>
  <si>
    <t>Înlocuit lãmpi cu vapori de sodiu la înaltã presiune 250W,</t>
  </si>
  <si>
    <t>Înlocuit lãmpi cu vapori halogenuri metalice HCI-TT 150W/830, E40, sau echivalent</t>
  </si>
  <si>
    <t>Înlocuit lãmpi cu vapori halogenuri metalice HCI-TT 70W/830, E27, sau echivalent</t>
  </si>
  <si>
    <t>Înlocuit bec LED E27  11,5W</t>
  </si>
  <si>
    <t>Înlocuit tub fluorescent PL-L 36W/830, sau echivalent</t>
  </si>
  <si>
    <t>Înlocuit balast pentru lãmpi cu vapori de sodiu 70W,</t>
  </si>
  <si>
    <t>Înlocuit balast pentru lãmpi cu vapori de sodiu 100W,</t>
  </si>
  <si>
    <t>Înlocuit balast pentru lãmpi cu vapori de sodiu 150W,</t>
  </si>
  <si>
    <t>Înlocuit balast pentru lãmpi cu vapori de sodiu 250W,</t>
  </si>
  <si>
    <t>Înlocuit Balast 36 W</t>
  </si>
  <si>
    <t>Înlocuit dispozitiv de amorsare, Igniter 50-600 W</t>
  </si>
  <si>
    <t>Înlocuit dispozitiv de amorsare, Starter 18-65 W</t>
  </si>
  <si>
    <t>Înlocuit siguranţă fuzibila cilindrica</t>
  </si>
  <si>
    <t>Înlocuit dulie ceramică E27, E40 , în corp de iluminat</t>
  </si>
  <si>
    <t xml:space="preserve">Montat corp de iluminat sferic din policarbonat cu Ø de 300 mm, </t>
  </si>
  <si>
    <t>Montat corp de iluminat sferic din policarbonat cu Ø de 200 mm,</t>
  </si>
  <si>
    <t>Înlocuire soclu siguranţă LF</t>
  </si>
  <si>
    <t>Inlocuire soclu siguranta fuzibila cilindrica</t>
  </si>
  <si>
    <t>Curatare corp de iluminat</t>
  </si>
  <si>
    <t>Vopsire cârja susţinere corp  iluminat</t>
  </si>
  <si>
    <t>Montat cârja cu legaturi pentru susţinerea corpului de iluminat cf.Fişă 3</t>
  </si>
  <si>
    <t>Montat cârja stalp metalic cf.Fişă 3</t>
  </si>
  <si>
    <t>Demontare corp de iluminat</t>
  </si>
  <si>
    <t>Montat corp de iluminat existent din reţele dezafectate</t>
  </si>
  <si>
    <t>Inlocuire /Complectare cabluri retea jt LEA</t>
  </si>
  <si>
    <t>Inlocuire coloana in stalp</t>
  </si>
  <si>
    <t>m</t>
  </si>
  <si>
    <t>Înlocuire cleme de racordare CDD</t>
  </si>
  <si>
    <t>Masurare rezistenta de dispersie a prizei de pamant</t>
  </si>
  <si>
    <t>Montat manşon legătură jt trifazat</t>
  </si>
  <si>
    <t>Montare cleme  LES</t>
  </si>
  <si>
    <t>Defectoscopie LES</t>
  </si>
  <si>
    <t>Revizuire cutie de jonctiune pentru iluminat public</t>
  </si>
  <si>
    <t>Supravegheat funcţionarea  S.I.P.</t>
  </si>
  <si>
    <t>h</t>
  </si>
  <si>
    <t>Montat cablu iluminat public armat cu conductor din aluminiu tip ACYABY 3x25  ÷ 16</t>
  </si>
  <si>
    <t>Montat cablu iluminat public armat cu conductor din aluminiu tip ACYABY 3x35  ÷ 16</t>
  </si>
  <si>
    <t>Montat cablu iluminat public ACYABY 4x16</t>
  </si>
  <si>
    <t>Montat cablu iluminat public tip CYY 5x6</t>
  </si>
  <si>
    <t>Montat cablu iluminat public tip CYY 3x2,5</t>
  </si>
  <si>
    <t>Montat cablu iluminat public tip CYABY 4x4</t>
  </si>
  <si>
    <t>Cablu iluminat public tip TYIR50 OlAl 3x16</t>
  </si>
  <si>
    <t>Cablu iluminat public tip TYIR50 OlAl 3x25</t>
  </si>
  <si>
    <t>Cablu iluminat public tip TYIR50 OlAl 3x35</t>
  </si>
  <si>
    <t>Decopertare si refacere suprafata asfaltica</t>
  </si>
  <si>
    <t>m²</t>
  </si>
  <si>
    <t>Decopertare si refacere suprafata din beton</t>
  </si>
  <si>
    <t>m3</t>
  </si>
  <si>
    <t>Decopertare si refacere spaţiu verde</t>
  </si>
  <si>
    <t>Înlocuit cutie de distributie cu 2 circuite</t>
  </si>
  <si>
    <t>Înlocuit cutie de distributie cu 4 circuite</t>
  </si>
  <si>
    <t>Demontare linie electrica aeriana cu torsadat (TYIR)</t>
  </si>
  <si>
    <t>100 m</t>
  </si>
  <si>
    <t>Demontare fibra optica</t>
  </si>
  <si>
    <t xml:space="preserve">Demontare elemente de fixare/echipamente dezafectate </t>
  </si>
  <si>
    <t>Montat electrod orizontal pentru priza de pamant</t>
  </si>
  <si>
    <t>Montat cutie de joncţiune echipată pt. ilum. (exterioara)</t>
  </si>
  <si>
    <t>Montat cutie de joncţiune echipată pt. ilum. (in interiorul stalpului)</t>
  </si>
  <si>
    <t>Montat priza pamant 1 electrod</t>
  </si>
  <si>
    <t>Montat priza pamant 3 electrozi</t>
  </si>
  <si>
    <t>Realizare foraj orizontal   cu tub PVC O100</t>
  </si>
  <si>
    <t>Montat cutie derivatie/separatie LES/LEA</t>
  </si>
  <si>
    <t>Aparat de iluminat cu LED</t>
  </si>
  <si>
    <t>Masuratori luminotehnice</t>
  </si>
  <si>
    <t>Repozitionare aparat de iluminat</t>
  </si>
  <si>
    <t>Inlocuire difuzor/dispensor/sticla de protectie</t>
  </si>
  <si>
    <t>Inlocuire driver electronicInlocuire placa LED</t>
  </si>
  <si>
    <t>Inlocuire sistem optic de lentile</t>
  </si>
  <si>
    <t>Inlocuire modul de protectie contra descarcarilor electrice montat in AIL</t>
  </si>
  <si>
    <t>Inlocuire modul de telegestiune cu fixare pe AIL</t>
  </si>
  <si>
    <t>Montat corp de iluminat Tip1, cf. Fișa 1 şi tab.A 109W</t>
  </si>
  <si>
    <t>Montat corp de iluminat Tip2, cf. Fișa 1 şi tab.A 90W</t>
  </si>
  <si>
    <t>Montat corp de iluminat Tip3, cf. Fișa 1 şi tab.A 71W</t>
  </si>
  <si>
    <t>Montat corp de iluminat Tip4, cf. Fișa 1 şi tab.A 84W</t>
  </si>
  <si>
    <t>Montat corp de iluminat Tip5, cf. Fișa 1 şi tab.A 71W</t>
  </si>
  <si>
    <t>Montat corp de iluminat Tip6, cf. Fișa 1 şi tab.A 65W</t>
  </si>
  <si>
    <t>Montat corp de iluminat Tip7, cf. Fișa 1 şi tab.A 51,5W</t>
  </si>
  <si>
    <t>Montat corp de iluminat Tip8, cf. Fișa 1 şi tab.A 35,4W</t>
  </si>
  <si>
    <t>Montat corp de iluminat Tip9, cf. Fișa 1 şi tab.A 19,3W</t>
  </si>
  <si>
    <t>Montat corp de iluminat Tip10, cf. Fișa 1 şi tab.A 25,5W</t>
  </si>
  <si>
    <t>Montat corp de iluminat Tip11, cf. Fișa 1 şi tab.A 46,5W</t>
  </si>
  <si>
    <t>Montat corp de iluminat Tip12, cf. Fișa 1 şi tab.A 35,4W</t>
  </si>
  <si>
    <t>Montat corp de iluminat Tip13, cf. Fișa 1 şi tab.A</t>
  </si>
  <si>
    <t>Montat corp de iluminat Tip14, cf. Fișa 1 şi tab.A</t>
  </si>
  <si>
    <t>Montat corp de iluminat Tip15, cf. Fișa 1 şi tab.A</t>
  </si>
  <si>
    <t>Montat corp de iluminat Tip16, cf. Fișa 1 şi tab.A</t>
  </si>
  <si>
    <t>Iluminat cu panouri fotovoltaice</t>
  </si>
  <si>
    <t>Montat panou fotovoltaic de înaltă performanţă 250W</t>
  </si>
  <si>
    <t>Montat  corp iluminat Voltana 2</t>
  </si>
  <si>
    <t>Montat  controller Victron Energy MPPT 75/15</t>
  </si>
  <si>
    <t>Montat  baterie reincarcabila echipament solar 12 Volti 120 A</t>
  </si>
  <si>
    <t>Operatiuni de intretinere stalpi</t>
  </si>
  <si>
    <t>Montat stâlp metalic 4m cf Fisa tehnica 4</t>
  </si>
  <si>
    <t>Montat stâlp metalic 6m cf Fisa tehnica 4</t>
  </si>
  <si>
    <t>Montat stâlp metalic 8 m  cf Fisa tehnica 4</t>
  </si>
  <si>
    <t>Montat stâlp metalic 10 m cf Fisa tehnica 4</t>
  </si>
  <si>
    <t>Montat stâlp beton SC10001</t>
  </si>
  <si>
    <t>Montat stâlp beton SC10002</t>
  </si>
  <si>
    <t>Montat stâlp beton SC10005</t>
  </si>
  <si>
    <t>Demontat stalp beton</t>
  </si>
  <si>
    <t>Demontare stalp metalic</t>
  </si>
  <si>
    <t>Montat jgheab metalic 50x35, cu capac</t>
  </si>
  <si>
    <t>Montat profil PVC rigid F40mm</t>
  </si>
  <si>
    <t>Montat profil TUB PVC 40  tip G</t>
  </si>
  <si>
    <t>Săpătură în pământ uscat</t>
  </si>
  <si>
    <t>Vopsire stalp iluminat</t>
  </si>
  <si>
    <t>Demontare aparat de iluminat</t>
  </si>
  <si>
    <t>Demontare cârja cu legaturi pentru susţinerea corpului de iluminat</t>
  </si>
  <si>
    <t>Punct de aprindere</t>
  </si>
  <si>
    <t>Verificare punct de aprindere</t>
  </si>
  <si>
    <t>Revizie tehnica punct de aprindere</t>
  </si>
  <si>
    <t>Inlocuire modul telegestiune</t>
  </si>
  <si>
    <t>Inlocuire ceas programator electronic</t>
  </si>
  <si>
    <t>Inlocuire contactor</t>
  </si>
  <si>
    <t>Inlocuire senzor crepuscular</t>
  </si>
  <si>
    <t>Inlocuire siguranta MPR</t>
  </si>
  <si>
    <t>Inlocuire soclu siguranta MPR</t>
  </si>
  <si>
    <t>Montare punct de aprindere trifazat  complet echipat</t>
  </si>
  <si>
    <t>Iluminat arhitectural</t>
  </si>
  <si>
    <t>Curatare corp iluminat arhitectural</t>
  </si>
  <si>
    <t>Inlocuire lampa vapori in corp il arhitectural 250 w</t>
  </si>
  <si>
    <t>Inlocuire lampa vapori in corp il arhitectural 400 w</t>
  </si>
  <si>
    <t>Inlocuire lampa vapori in corp il arhitectural 600 W</t>
  </si>
  <si>
    <t>Inlocuire balast in corp iluminat</t>
  </si>
  <si>
    <t xml:space="preserve">Total </t>
  </si>
  <si>
    <t>Compartiment de specialitate</t>
  </si>
  <si>
    <t>Consilier</t>
  </si>
  <si>
    <t>CONFORM   CONTRACT   65390/341-18.11.2024</t>
  </si>
  <si>
    <t>Preț
unitar
ajustat</t>
  </si>
  <si>
    <t>Cantitate maxima prognozată</t>
  </si>
  <si>
    <t>Preț unitar (fără TVA)</t>
  </si>
  <si>
    <t>(lei fără TVA)</t>
  </si>
  <si>
    <t>Valoarea totală (fără TVA)</t>
  </si>
  <si>
    <t>(lei fără
 TVA)</t>
  </si>
  <si>
    <t>IPC Total
în %</t>
  </si>
  <si>
    <t>Valoare
totală
ajustată</t>
  </si>
  <si>
    <t>ing Murgu Adrian</t>
  </si>
  <si>
    <t>Anexa  la HCL  7 din 29.01.2026</t>
  </si>
  <si>
    <t>Vizat spre neschimbare,</t>
  </si>
  <si>
    <t>Secretar general,</t>
  </si>
  <si>
    <t>Președinte de ședință,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</si>
</sst>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\ _l_e_i_-;\-* #,##0.00\ _l_e_i_-;_-* &quot;-&quot;??\ _l_e_i_-;_-@_-"/>
    <numFmt numFmtId="166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Montserrat"/>
    </font>
    <font>
      <b/>
      <sz val="10"/>
      <color theme="1"/>
      <name val="Montserrat"/>
    </font>
    <font>
      <sz val="10"/>
      <name val="Montserrat"/>
    </font>
    <font>
      <b/>
      <sz val="10"/>
      <color theme="4" tint="-0.249977111117893"/>
      <name val="Montserrat"/>
    </font>
    <font>
      <b/>
      <u/>
      <sz val="10"/>
      <color theme="4" tint="-0.249977111117893"/>
      <name val="Montserrat"/>
    </font>
    <font>
      <b/>
      <sz val="10"/>
      <name val="Montserrat"/>
    </font>
    <font>
      <sz val="8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4" fillId="2" borderId="1" xfId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43" fontId="4" fillId="2" borderId="2" xfId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43" fontId="4" fillId="2" borderId="3" xfId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3" fontId="2" fillId="2" borderId="0" xfId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0" fontId="6" fillId="2" borderId="0" xfId="0" applyNumberFormat="1" applyFont="1" applyFill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right" vertical="center"/>
    </xf>
    <xf numFmtId="165" fontId="7" fillId="2" borderId="4" xfId="0" applyNumberFormat="1" applyFont="1" applyFill="1" applyBorder="1" applyAlignment="1">
      <alignment horizontal="right" vertical="center"/>
    </xf>
    <xf numFmtId="165" fontId="7" fillId="2" borderId="6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1A79A-2A6C-4994-B574-EF2E55E34755}">
  <sheetPr>
    <tabColor theme="9" tint="-0.249977111117893"/>
  </sheetPr>
  <dimension ref="A1:I141"/>
  <sheetViews>
    <sheetView tabSelected="1" topLeftCell="A127" zoomScaleNormal="100" zoomScaleSheetLayoutView="90" workbookViewId="0">
      <selection activeCell="A139" sqref="A139:XFD140"/>
    </sheetView>
  </sheetViews>
  <sheetFormatPr defaultRowHeight="15" x14ac:dyDescent="0.25"/>
  <cols>
    <col min="1" max="1" width="4.7109375" style="30" customWidth="1"/>
    <col min="2" max="2" width="52.42578125" style="30" bestFit="1" customWidth="1"/>
    <col min="3" max="3" width="6.140625" style="30" bestFit="1" customWidth="1"/>
    <col min="4" max="4" width="12.42578125" style="30" customWidth="1"/>
    <col min="5" max="5" width="11.140625" style="30" customWidth="1"/>
    <col min="6" max="6" width="14.42578125" style="30" bestFit="1" customWidth="1"/>
    <col min="7" max="7" width="13" style="20" customWidth="1"/>
    <col min="8" max="8" width="11" style="30" bestFit="1" customWidth="1"/>
    <col min="9" max="9" width="14.140625" style="1" bestFit="1" customWidth="1"/>
    <col min="10" max="16384" width="9.140625" style="30"/>
  </cols>
  <sheetData>
    <row r="1" spans="1:9" x14ac:dyDescent="0.25">
      <c r="A1" s="29" t="s">
        <v>145</v>
      </c>
    </row>
    <row r="2" spans="1:9" x14ac:dyDescent="0.25">
      <c r="A2" s="29"/>
    </row>
    <row r="3" spans="1:9" x14ac:dyDescent="0.25">
      <c r="A3" s="34" t="s">
        <v>135</v>
      </c>
      <c r="B3" s="34"/>
      <c r="C3" s="34"/>
      <c r="D3" s="34"/>
      <c r="E3" s="34"/>
      <c r="F3" s="34"/>
      <c r="G3" s="34"/>
      <c r="H3" s="34"/>
      <c r="I3" s="34"/>
    </row>
    <row r="4" spans="1:9" ht="15" customHeight="1" x14ac:dyDescent="0.25">
      <c r="A4" s="40" t="s">
        <v>1</v>
      </c>
      <c r="B4" s="40" t="s">
        <v>0</v>
      </c>
      <c r="C4" s="47" t="s">
        <v>2</v>
      </c>
      <c r="D4" s="47" t="s">
        <v>137</v>
      </c>
      <c r="E4" s="40" t="s">
        <v>138</v>
      </c>
      <c r="F4" s="40" t="s">
        <v>140</v>
      </c>
      <c r="G4" s="38" t="s">
        <v>142</v>
      </c>
      <c r="H4" s="40" t="s">
        <v>136</v>
      </c>
      <c r="I4" s="40" t="s">
        <v>143</v>
      </c>
    </row>
    <row r="5" spans="1:9" ht="15" customHeight="1" x14ac:dyDescent="0.25">
      <c r="A5" s="40"/>
      <c r="B5" s="40"/>
      <c r="C5" s="48"/>
      <c r="D5" s="48"/>
      <c r="E5" s="40"/>
      <c r="F5" s="40"/>
      <c r="G5" s="39"/>
      <c r="H5" s="40"/>
      <c r="I5" s="41"/>
    </row>
    <row r="6" spans="1:9" x14ac:dyDescent="0.25">
      <c r="A6" s="40"/>
      <c r="B6" s="40"/>
      <c r="C6" s="48"/>
      <c r="D6" s="48"/>
      <c r="E6" s="40"/>
      <c r="F6" s="40"/>
      <c r="G6" s="39"/>
      <c r="H6" s="40"/>
      <c r="I6" s="41"/>
    </row>
    <row r="7" spans="1:9" ht="32.25" customHeight="1" x14ac:dyDescent="0.25">
      <c r="A7" s="40"/>
      <c r="B7" s="40"/>
      <c r="C7" s="49"/>
      <c r="D7" s="49"/>
      <c r="E7" s="2" t="s">
        <v>139</v>
      </c>
      <c r="F7" s="2" t="s">
        <v>139</v>
      </c>
      <c r="G7" s="39"/>
      <c r="H7" s="2" t="s">
        <v>141</v>
      </c>
      <c r="I7" s="2" t="s">
        <v>141</v>
      </c>
    </row>
    <row r="8" spans="1:9" ht="23.25" customHeight="1" x14ac:dyDescent="0.25">
      <c r="A8" s="31"/>
      <c r="B8" s="42" t="s">
        <v>3</v>
      </c>
      <c r="C8" s="43"/>
      <c r="D8" s="43"/>
      <c r="E8" s="28"/>
      <c r="F8" s="28"/>
      <c r="G8" s="23"/>
    </row>
    <row r="9" spans="1:9" ht="30" x14ac:dyDescent="0.25">
      <c r="A9" s="2">
        <v>1</v>
      </c>
      <c r="B9" s="3" t="s">
        <v>4</v>
      </c>
      <c r="C9" s="2" t="s">
        <v>5</v>
      </c>
      <c r="D9" s="2">
        <v>900</v>
      </c>
      <c r="E9" s="4">
        <v>91.710753749999995</v>
      </c>
      <c r="F9" s="22">
        <f t="shared" ref="F9:F35" si="0">D9*E9</f>
        <v>82539.678374999989</v>
      </c>
      <c r="G9" s="24">
        <v>109.76</v>
      </c>
      <c r="H9" s="25">
        <f>ROUND(E9*G9,2)/100</f>
        <v>100.6617</v>
      </c>
      <c r="I9" s="25">
        <f>ROUND(F9*G9,2)/100</f>
        <v>90595.550999999992</v>
      </c>
    </row>
    <row r="10" spans="1:9" ht="30" x14ac:dyDescent="0.25">
      <c r="A10" s="2">
        <v>2</v>
      </c>
      <c r="B10" s="3" t="s">
        <v>6</v>
      </c>
      <c r="C10" s="2" t="s">
        <v>5</v>
      </c>
      <c r="D10" s="2">
        <v>1050</v>
      </c>
      <c r="E10" s="4">
        <v>105.64005375000001</v>
      </c>
      <c r="F10" s="22">
        <f t="shared" si="0"/>
        <v>110922.05643750001</v>
      </c>
      <c r="G10" s="24">
        <v>109.76</v>
      </c>
      <c r="H10" s="25">
        <f t="shared" ref="H10:H35" si="1">ROUND(E10*G10,2)/100</f>
        <v>115.95049999999999</v>
      </c>
      <c r="I10" s="25">
        <f t="shared" ref="I10:I35" si="2">ROUND(F10*G10,2)/100</f>
        <v>121748.0491</v>
      </c>
    </row>
    <row r="11" spans="1:9" ht="30" x14ac:dyDescent="0.25">
      <c r="A11" s="2">
        <v>3</v>
      </c>
      <c r="B11" s="3" t="s">
        <v>7</v>
      </c>
      <c r="C11" s="2" t="s">
        <v>5</v>
      </c>
      <c r="D11" s="2">
        <v>750</v>
      </c>
      <c r="E11" s="4">
        <v>99.241353750000002</v>
      </c>
      <c r="F11" s="22">
        <f t="shared" si="0"/>
        <v>74431.015312500007</v>
      </c>
      <c r="G11" s="24">
        <v>109.76</v>
      </c>
      <c r="H11" s="25">
        <f t="shared" si="1"/>
        <v>108.9273</v>
      </c>
      <c r="I11" s="25">
        <f t="shared" si="2"/>
        <v>81695.482400000008</v>
      </c>
    </row>
    <row r="12" spans="1:9" ht="30" x14ac:dyDescent="0.25">
      <c r="A12" s="2">
        <v>4</v>
      </c>
      <c r="B12" s="3" t="s">
        <v>8</v>
      </c>
      <c r="C12" s="2" t="s">
        <v>5</v>
      </c>
      <c r="D12" s="2">
        <v>900</v>
      </c>
      <c r="E12" s="4">
        <v>111.95790375</v>
      </c>
      <c r="F12" s="22">
        <f t="shared" si="0"/>
        <v>100762.113375</v>
      </c>
      <c r="G12" s="24">
        <v>109.76</v>
      </c>
      <c r="H12" s="25">
        <f t="shared" si="1"/>
        <v>122.88500000000001</v>
      </c>
      <c r="I12" s="25">
        <f t="shared" si="2"/>
        <v>110596.49560000001</v>
      </c>
    </row>
    <row r="13" spans="1:9" ht="30" x14ac:dyDescent="0.25">
      <c r="A13" s="2">
        <v>5</v>
      </c>
      <c r="B13" s="3" t="s">
        <v>9</v>
      </c>
      <c r="C13" s="2" t="s">
        <v>5</v>
      </c>
      <c r="D13" s="2">
        <v>30</v>
      </c>
      <c r="E13" s="4">
        <v>214.77600375</v>
      </c>
      <c r="F13" s="22">
        <f t="shared" si="0"/>
        <v>6443.2801124999996</v>
      </c>
      <c r="G13" s="24">
        <v>109.76</v>
      </c>
      <c r="H13" s="25">
        <f t="shared" si="1"/>
        <v>235.7381</v>
      </c>
      <c r="I13" s="25">
        <f t="shared" si="2"/>
        <v>7072.1443000000008</v>
      </c>
    </row>
    <row r="14" spans="1:9" ht="30" x14ac:dyDescent="0.25">
      <c r="A14" s="2">
        <v>6</v>
      </c>
      <c r="B14" s="3" t="s">
        <v>10</v>
      </c>
      <c r="C14" s="2" t="s">
        <v>5</v>
      </c>
      <c r="D14" s="2">
        <v>30</v>
      </c>
      <c r="E14" s="4">
        <v>163.27455375</v>
      </c>
      <c r="F14" s="22">
        <f t="shared" si="0"/>
        <v>4898.2366124999999</v>
      </c>
      <c r="G14" s="24">
        <v>109.76</v>
      </c>
      <c r="H14" s="25">
        <f t="shared" si="1"/>
        <v>179.21020000000001</v>
      </c>
      <c r="I14" s="25">
        <f t="shared" si="2"/>
        <v>5376.3044999999993</v>
      </c>
    </row>
    <row r="15" spans="1:9" x14ac:dyDescent="0.25">
      <c r="A15" s="2">
        <v>7</v>
      </c>
      <c r="B15" s="3" t="s">
        <v>11</v>
      </c>
      <c r="C15" s="2" t="s">
        <v>5</v>
      </c>
      <c r="D15" s="2">
        <v>300</v>
      </c>
      <c r="E15" s="4">
        <v>43.880351389875003</v>
      </c>
      <c r="F15" s="22">
        <f t="shared" si="0"/>
        <v>13164.1054169625</v>
      </c>
      <c r="G15" s="24">
        <v>109.76</v>
      </c>
      <c r="H15" s="25">
        <f t="shared" si="1"/>
        <v>48.163100000000007</v>
      </c>
      <c r="I15" s="25">
        <f t="shared" si="2"/>
        <v>14448.9221</v>
      </c>
    </row>
    <row r="16" spans="1:9" x14ac:dyDescent="0.25">
      <c r="A16" s="2">
        <v>8</v>
      </c>
      <c r="B16" s="3" t="s">
        <v>12</v>
      </c>
      <c r="C16" s="2" t="s">
        <v>5</v>
      </c>
      <c r="D16" s="2">
        <v>90</v>
      </c>
      <c r="E16" s="4">
        <v>62.766453749999997</v>
      </c>
      <c r="F16" s="22">
        <f t="shared" si="0"/>
        <v>5648.9808374999993</v>
      </c>
      <c r="G16" s="24">
        <v>109.76</v>
      </c>
      <c r="H16" s="25">
        <f t="shared" si="1"/>
        <v>68.892499999999998</v>
      </c>
      <c r="I16" s="25">
        <f t="shared" si="2"/>
        <v>6200.3213999999998</v>
      </c>
    </row>
    <row r="17" spans="1:9" x14ac:dyDescent="0.25">
      <c r="A17" s="2">
        <v>9</v>
      </c>
      <c r="B17" s="3" t="s">
        <v>13</v>
      </c>
      <c r="C17" s="2" t="s">
        <v>5</v>
      </c>
      <c r="D17" s="2">
        <v>450</v>
      </c>
      <c r="E17" s="6">
        <v>217.55</v>
      </c>
      <c r="F17" s="22">
        <f t="shared" si="0"/>
        <v>97897.5</v>
      </c>
      <c r="G17" s="24">
        <v>109.76</v>
      </c>
      <c r="H17" s="25">
        <f t="shared" si="1"/>
        <v>238.78290000000001</v>
      </c>
      <c r="I17" s="25">
        <f t="shared" si="2"/>
        <v>107452.296</v>
      </c>
    </row>
    <row r="18" spans="1:9" x14ac:dyDescent="0.25">
      <c r="A18" s="2">
        <v>10</v>
      </c>
      <c r="B18" s="3" t="s">
        <v>14</v>
      </c>
      <c r="C18" s="2" t="s">
        <v>5</v>
      </c>
      <c r="D18" s="2">
        <v>600</v>
      </c>
      <c r="E18" s="4">
        <v>228.93</v>
      </c>
      <c r="F18" s="22">
        <f t="shared" si="0"/>
        <v>137358</v>
      </c>
      <c r="G18" s="24">
        <v>109.76</v>
      </c>
      <c r="H18" s="25">
        <f t="shared" si="1"/>
        <v>251.27360000000002</v>
      </c>
      <c r="I18" s="25">
        <f t="shared" si="2"/>
        <v>150764.14079999999</v>
      </c>
    </row>
    <row r="19" spans="1:9" x14ac:dyDescent="0.25">
      <c r="A19" s="2">
        <v>11</v>
      </c>
      <c r="B19" s="3" t="s">
        <v>15</v>
      </c>
      <c r="C19" s="2" t="s">
        <v>5</v>
      </c>
      <c r="D19" s="2">
        <v>450</v>
      </c>
      <c r="E19" s="4">
        <v>289.43</v>
      </c>
      <c r="F19" s="22">
        <f t="shared" si="0"/>
        <v>130243.5</v>
      </c>
      <c r="G19" s="24">
        <v>109.76</v>
      </c>
      <c r="H19" s="25">
        <f t="shared" si="1"/>
        <v>317.67840000000001</v>
      </c>
      <c r="I19" s="25">
        <f t="shared" si="2"/>
        <v>142955.26560000001</v>
      </c>
    </row>
    <row r="20" spans="1:9" x14ac:dyDescent="0.25">
      <c r="A20" s="2">
        <v>12</v>
      </c>
      <c r="B20" s="3" t="s">
        <v>16</v>
      </c>
      <c r="C20" s="2" t="s">
        <v>5</v>
      </c>
      <c r="D20" s="2">
        <v>600</v>
      </c>
      <c r="E20" s="4">
        <v>357.16</v>
      </c>
      <c r="F20" s="22">
        <f t="shared" si="0"/>
        <v>214296.00000000003</v>
      </c>
      <c r="G20" s="24">
        <v>109.76</v>
      </c>
      <c r="H20" s="25">
        <f t="shared" si="1"/>
        <v>392.0188</v>
      </c>
      <c r="I20" s="25">
        <f t="shared" si="2"/>
        <v>235211.28960000002</v>
      </c>
    </row>
    <row r="21" spans="1:9" x14ac:dyDescent="0.25">
      <c r="A21" s="2">
        <v>13</v>
      </c>
      <c r="B21" s="3" t="s">
        <v>17</v>
      </c>
      <c r="C21" s="2" t="s">
        <v>5</v>
      </c>
      <c r="D21" s="2">
        <v>300</v>
      </c>
      <c r="E21" s="4">
        <v>116.166614162025</v>
      </c>
      <c r="F21" s="22">
        <f t="shared" si="0"/>
        <v>34849.984248607499</v>
      </c>
      <c r="G21" s="24">
        <v>109.76</v>
      </c>
      <c r="H21" s="25">
        <f t="shared" si="1"/>
        <v>127.50450000000001</v>
      </c>
      <c r="I21" s="25">
        <f t="shared" si="2"/>
        <v>38251.342700000001</v>
      </c>
    </row>
    <row r="22" spans="1:9" x14ac:dyDescent="0.25">
      <c r="A22" s="2">
        <v>14</v>
      </c>
      <c r="B22" s="3" t="s">
        <v>18</v>
      </c>
      <c r="C22" s="2" t="s">
        <v>5</v>
      </c>
      <c r="D22" s="2">
        <v>1500</v>
      </c>
      <c r="E22" s="4">
        <v>186.54</v>
      </c>
      <c r="F22" s="22">
        <f t="shared" si="0"/>
        <v>279810</v>
      </c>
      <c r="G22" s="24">
        <v>109.76</v>
      </c>
      <c r="H22" s="25">
        <f t="shared" si="1"/>
        <v>204.74630000000002</v>
      </c>
      <c r="I22" s="25">
        <f t="shared" si="2"/>
        <v>307119.45600000001</v>
      </c>
    </row>
    <row r="23" spans="1:9" x14ac:dyDescent="0.25">
      <c r="A23" s="2">
        <v>15</v>
      </c>
      <c r="B23" s="3" t="s">
        <v>19</v>
      </c>
      <c r="C23" s="2" t="s">
        <v>5</v>
      </c>
      <c r="D23" s="2">
        <v>90</v>
      </c>
      <c r="E23" s="4">
        <v>80.228937002025006</v>
      </c>
      <c r="F23" s="22">
        <f t="shared" si="0"/>
        <v>7220.6043301822501</v>
      </c>
      <c r="G23" s="24">
        <v>109.76</v>
      </c>
      <c r="H23" s="25">
        <f t="shared" si="1"/>
        <v>88.059300000000007</v>
      </c>
      <c r="I23" s="25">
        <f t="shared" si="2"/>
        <v>7925.3353000000006</v>
      </c>
    </row>
    <row r="24" spans="1:9" x14ac:dyDescent="0.25">
      <c r="A24" s="2">
        <v>16</v>
      </c>
      <c r="B24" s="7" t="s">
        <v>20</v>
      </c>
      <c r="C24" s="2" t="s">
        <v>5</v>
      </c>
      <c r="D24" s="2">
        <v>900</v>
      </c>
      <c r="E24" s="4">
        <v>26.430524642031902</v>
      </c>
      <c r="F24" s="22">
        <f t="shared" si="0"/>
        <v>23787.472177828713</v>
      </c>
      <c r="G24" s="24">
        <v>109.76</v>
      </c>
      <c r="H24" s="25">
        <f t="shared" si="1"/>
        <v>29.010100000000001</v>
      </c>
      <c r="I24" s="25">
        <f t="shared" si="2"/>
        <v>26109.129500000003</v>
      </c>
    </row>
    <row r="25" spans="1:9" x14ac:dyDescent="0.25">
      <c r="A25" s="2">
        <v>17</v>
      </c>
      <c r="B25" s="7" t="s">
        <v>21</v>
      </c>
      <c r="C25" s="2" t="s">
        <v>5</v>
      </c>
      <c r="D25" s="2">
        <v>2100</v>
      </c>
      <c r="E25" s="4">
        <v>24.9462190368112</v>
      </c>
      <c r="F25" s="22">
        <f t="shared" si="0"/>
        <v>52387.059977303521</v>
      </c>
      <c r="G25" s="24">
        <v>109.76</v>
      </c>
      <c r="H25" s="25">
        <f t="shared" si="1"/>
        <v>27.381</v>
      </c>
      <c r="I25" s="25">
        <f t="shared" si="2"/>
        <v>57500.037000000004</v>
      </c>
    </row>
    <row r="26" spans="1:9" ht="30" x14ac:dyDescent="0.25">
      <c r="A26" s="2">
        <v>18</v>
      </c>
      <c r="B26" s="3" t="s">
        <v>22</v>
      </c>
      <c r="C26" s="2" t="s">
        <v>5</v>
      </c>
      <c r="D26" s="2">
        <v>300</v>
      </c>
      <c r="E26" s="4">
        <v>1061.9387440200001</v>
      </c>
      <c r="F26" s="22">
        <f t="shared" si="0"/>
        <v>318581.62320600002</v>
      </c>
      <c r="G26" s="24">
        <v>109.76</v>
      </c>
      <c r="H26" s="25">
        <f t="shared" si="1"/>
        <v>1165.5839999999998</v>
      </c>
      <c r="I26" s="25">
        <f t="shared" si="2"/>
        <v>349675.18959999998</v>
      </c>
    </row>
    <row r="27" spans="1:9" ht="30" x14ac:dyDescent="0.25">
      <c r="A27" s="2">
        <v>19</v>
      </c>
      <c r="B27" s="3" t="s">
        <v>23</v>
      </c>
      <c r="C27" s="2" t="s">
        <v>5</v>
      </c>
      <c r="D27" s="2">
        <v>300</v>
      </c>
      <c r="E27" s="4">
        <v>213.06874049999999</v>
      </c>
      <c r="F27" s="22">
        <f t="shared" si="0"/>
        <v>63920.622149999996</v>
      </c>
      <c r="G27" s="24">
        <v>109.76</v>
      </c>
      <c r="H27" s="25">
        <f t="shared" si="1"/>
        <v>233.86419999999998</v>
      </c>
      <c r="I27" s="25">
        <f t="shared" si="2"/>
        <v>70159.274900000004</v>
      </c>
    </row>
    <row r="28" spans="1:9" x14ac:dyDescent="0.25">
      <c r="A28" s="2">
        <v>20</v>
      </c>
      <c r="B28" s="7" t="s">
        <v>24</v>
      </c>
      <c r="C28" s="2" t="s">
        <v>5</v>
      </c>
      <c r="D28" s="2">
        <v>450</v>
      </c>
      <c r="E28" s="4">
        <v>64.994530131299996</v>
      </c>
      <c r="F28" s="22">
        <f t="shared" si="0"/>
        <v>29247.538559084998</v>
      </c>
      <c r="G28" s="24">
        <v>109.76</v>
      </c>
      <c r="H28" s="25">
        <f t="shared" si="1"/>
        <v>71.338000000000008</v>
      </c>
      <c r="I28" s="25">
        <f t="shared" si="2"/>
        <v>32102.098300000001</v>
      </c>
    </row>
    <row r="29" spans="1:9" x14ac:dyDescent="0.25">
      <c r="A29" s="2">
        <v>21</v>
      </c>
      <c r="B29" s="3" t="s">
        <v>25</v>
      </c>
      <c r="C29" s="2" t="s">
        <v>5</v>
      </c>
      <c r="D29" s="2">
        <v>150</v>
      </c>
      <c r="E29" s="4">
        <v>47.617555131300001</v>
      </c>
      <c r="F29" s="22">
        <f t="shared" si="0"/>
        <v>7142.6332696950003</v>
      </c>
      <c r="G29" s="24">
        <v>109.76</v>
      </c>
      <c r="H29" s="25">
        <f t="shared" si="1"/>
        <v>52.265000000000001</v>
      </c>
      <c r="I29" s="25">
        <f t="shared" si="2"/>
        <v>7839.7543000000005</v>
      </c>
    </row>
    <row r="30" spans="1:9" x14ac:dyDescent="0.25">
      <c r="A30" s="2">
        <v>22</v>
      </c>
      <c r="B30" s="7" t="s">
        <v>26</v>
      </c>
      <c r="C30" s="2" t="s">
        <v>5</v>
      </c>
      <c r="D30" s="2">
        <v>900</v>
      </c>
      <c r="E30" s="4">
        <v>37.193338875000002</v>
      </c>
      <c r="F30" s="22">
        <f t="shared" si="0"/>
        <v>33474.004987500004</v>
      </c>
      <c r="G30" s="24">
        <v>109.76</v>
      </c>
      <c r="H30" s="25">
        <f t="shared" si="1"/>
        <v>40.823399999999999</v>
      </c>
      <c r="I30" s="25">
        <f t="shared" si="2"/>
        <v>36741.067900000002</v>
      </c>
    </row>
    <row r="31" spans="1:9" x14ac:dyDescent="0.25">
      <c r="A31" s="2">
        <v>23</v>
      </c>
      <c r="B31" s="8" t="s">
        <v>27</v>
      </c>
      <c r="C31" s="2" t="s">
        <v>5</v>
      </c>
      <c r="D31" s="2">
        <v>900</v>
      </c>
      <c r="E31" s="4">
        <v>23.873660579999999</v>
      </c>
      <c r="F31" s="22">
        <f t="shared" si="0"/>
        <v>21486.294522</v>
      </c>
      <c r="G31" s="24">
        <v>109.76</v>
      </c>
      <c r="H31" s="25">
        <f t="shared" si="1"/>
        <v>26.203699999999998</v>
      </c>
      <c r="I31" s="25">
        <f t="shared" si="2"/>
        <v>23583.356899999999</v>
      </c>
    </row>
    <row r="32" spans="1:9" ht="30" x14ac:dyDescent="0.25">
      <c r="A32" s="2">
        <v>24</v>
      </c>
      <c r="B32" s="3" t="s">
        <v>28</v>
      </c>
      <c r="C32" s="2" t="s">
        <v>5</v>
      </c>
      <c r="D32" s="2">
        <v>1650</v>
      </c>
      <c r="E32" s="4">
        <v>277.27219871604302</v>
      </c>
      <c r="F32" s="22">
        <f t="shared" si="0"/>
        <v>457499.12788147101</v>
      </c>
      <c r="G32" s="24">
        <v>109.76</v>
      </c>
      <c r="H32" s="25">
        <f t="shared" si="1"/>
        <v>304.334</v>
      </c>
      <c r="I32" s="25">
        <f t="shared" si="2"/>
        <v>502151.0428</v>
      </c>
    </row>
    <row r="33" spans="1:9" x14ac:dyDescent="0.25">
      <c r="A33" s="2">
        <v>25</v>
      </c>
      <c r="B33" s="3" t="s">
        <v>29</v>
      </c>
      <c r="C33" s="2" t="s">
        <v>5</v>
      </c>
      <c r="D33" s="2">
        <v>450</v>
      </c>
      <c r="E33" s="4">
        <v>356.89825746506199</v>
      </c>
      <c r="F33" s="22">
        <f t="shared" si="0"/>
        <v>160604.2158592779</v>
      </c>
      <c r="G33" s="24">
        <v>109.76</v>
      </c>
      <c r="H33" s="25">
        <f t="shared" si="1"/>
        <v>391.73150000000004</v>
      </c>
      <c r="I33" s="25">
        <f t="shared" si="2"/>
        <v>176279.18729999999</v>
      </c>
    </row>
    <row r="34" spans="1:9" x14ac:dyDescent="0.25">
      <c r="A34" s="2">
        <v>26</v>
      </c>
      <c r="B34" s="3" t="s">
        <v>30</v>
      </c>
      <c r="C34" s="2" t="s">
        <v>5</v>
      </c>
      <c r="D34" s="2">
        <v>1500</v>
      </c>
      <c r="E34" s="4">
        <v>44.310477749999997</v>
      </c>
      <c r="F34" s="22">
        <f t="shared" si="0"/>
        <v>66465.716625000001</v>
      </c>
      <c r="G34" s="24">
        <v>109.76</v>
      </c>
      <c r="H34" s="25">
        <f t="shared" si="1"/>
        <v>48.635200000000005</v>
      </c>
      <c r="I34" s="25">
        <f t="shared" si="2"/>
        <v>72952.770599999989</v>
      </c>
    </row>
    <row r="35" spans="1:9" ht="24.75" customHeight="1" x14ac:dyDescent="0.25">
      <c r="A35" s="2">
        <v>27</v>
      </c>
      <c r="B35" s="3" t="s">
        <v>31</v>
      </c>
      <c r="C35" s="2" t="s">
        <v>5</v>
      </c>
      <c r="D35" s="2">
        <v>450</v>
      </c>
      <c r="E35" s="4">
        <v>64.778001750000001</v>
      </c>
      <c r="F35" s="22">
        <f t="shared" si="0"/>
        <v>29150.1007875</v>
      </c>
      <c r="G35" s="24">
        <v>109.76</v>
      </c>
      <c r="H35" s="25">
        <f t="shared" si="1"/>
        <v>71.100300000000004</v>
      </c>
      <c r="I35" s="25">
        <f t="shared" si="2"/>
        <v>31995.150600000001</v>
      </c>
    </row>
    <row r="36" spans="1:9" ht="20.25" customHeight="1" x14ac:dyDescent="0.25">
      <c r="A36" s="13"/>
      <c r="B36" s="14" t="s">
        <v>32</v>
      </c>
      <c r="C36" s="13"/>
      <c r="D36" s="13"/>
      <c r="E36" s="15"/>
      <c r="F36" s="16"/>
      <c r="G36" s="21"/>
    </row>
    <row r="37" spans="1:9" x14ac:dyDescent="0.25">
      <c r="A37" s="2">
        <v>1</v>
      </c>
      <c r="B37" s="3" t="s">
        <v>33</v>
      </c>
      <c r="C37" s="2" t="s">
        <v>34</v>
      </c>
      <c r="D37" s="2">
        <v>10500</v>
      </c>
      <c r="E37" s="4">
        <v>13.47012975</v>
      </c>
      <c r="F37" s="5">
        <f t="shared" ref="F37:F68" si="3">D37*E37</f>
        <v>141436.362375</v>
      </c>
      <c r="G37" s="24">
        <v>109.76</v>
      </c>
      <c r="H37" s="26">
        <f>ROUND(E37*G37,2)/100</f>
        <v>14.784800000000001</v>
      </c>
      <c r="I37" s="25">
        <f>ROUND(F37*G37,2)/100</f>
        <v>155240.55130000002</v>
      </c>
    </row>
    <row r="38" spans="1:9" x14ac:dyDescent="0.25">
      <c r="A38" s="2">
        <v>2</v>
      </c>
      <c r="B38" s="3" t="s">
        <v>35</v>
      </c>
      <c r="C38" s="2" t="s">
        <v>5</v>
      </c>
      <c r="D38" s="2">
        <v>7500</v>
      </c>
      <c r="E38" s="4">
        <v>46.414466947866103</v>
      </c>
      <c r="F38" s="5">
        <f t="shared" si="3"/>
        <v>348108.50210899574</v>
      </c>
      <c r="G38" s="24">
        <v>109.76</v>
      </c>
      <c r="H38" s="26">
        <f t="shared" ref="H38:H68" si="4">ROUND(E38*G38,2)/100</f>
        <v>50.944499999999998</v>
      </c>
      <c r="I38" s="25">
        <f t="shared" ref="I38:I68" si="5">ROUND(F38*G38,2)/100</f>
        <v>382083.89189999999</v>
      </c>
    </row>
    <row r="39" spans="1:9" x14ac:dyDescent="0.25">
      <c r="A39" s="2">
        <v>3</v>
      </c>
      <c r="B39" s="3" t="s">
        <v>36</v>
      </c>
      <c r="C39" s="2" t="s">
        <v>5</v>
      </c>
      <c r="D39" s="2">
        <v>105</v>
      </c>
      <c r="E39" s="4">
        <v>81.523567125</v>
      </c>
      <c r="F39" s="5">
        <f t="shared" si="3"/>
        <v>8559.9745481249993</v>
      </c>
      <c r="G39" s="24">
        <v>109.76</v>
      </c>
      <c r="H39" s="26">
        <f t="shared" si="4"/>
        <v>89.4803</v>
      </c>
      <c r="I39" s="25">
        <f t="shared" si="5"/>
        <v>9395.428100000001</v>
      </c>
    </row>
    <row r="40" spans="1:9" x14ac:dyDescent="0.25">
      <c r="A40" s="2">
        <v>4</v>
      </c>
      <c r="B40" s="3" t="s">
        <v>37</v>
      </c>
      <c r="C40" s="2" t="s">
        <v>5</v>
      </c>
      <c r="D40" s="2">
        <v>600</v>
      </c>
      <c r="E40" s="4">
        <v>449.60107499999998</v>
      </c>
      <c r="F40" s="5">
        <f t="shared" si="3"/>
        <v>269760.64499999996</v>
      </c>
      <c r="G40" s="24">
        <v>109.76</v>
      </c>
      <c r="H40" s="26">
        <f t="shared" si="4"/>
        <v>493.4821</v>
      </c>
      <c r="I40" s="25">
        <f t="shared" si="5"/>
        <v>296089.28399999999</v>
      </c>
    </row>
    <row r="41" spans="1:9" x14ac:dyDescent="0.25">
      <c r="A41" s="2">
        <v>5</v>
      </c>
      <c r="B41" s="3" t="s">
        <v>38</v>
      </c>
      <c r="C41" s="2" t="s">
        <v>5</v>
      </c>
      <c r="D41" s="2">
        <v>6000</v>
      </c>
      <c r="E41" s="4">
        <v>27.449470125000001</v>
      </c>
      <c r="F41" s="5">
        <f t="shared" si="3"/>
        <v>164696.82075000001</v>
      </c>
      <c r="G41" s="24">
        <v>109.76</v>
      </c>
      <c r="H41" s="26">
        <f t="shared" si="4"/>
        <v>30.128499999999999</v>
      </c>
      <c r="I41" s="25">
        <f t="shared" si="5"/>
        <v>180771.23050000001</v>
      </c>
    </row>
    <row r="42" spans="1:9" x14ac:dyDescent="0.25">
      <c r="A42" s="2">
        <v>6</v>
      </c>
      <c r="B42" s="3" t="s">
        <v>39</v>
      </c>
      <c r="C42" s="2" t="s">
        <v>5</v>
      </c>
      <c r="D42" s="2">
        <v>600</v>
      </c>
      <c r="E42" s="4">
        <v>1366.762291125</v>
      </c>
      <c r="F42" s="5">
        <f t="shared" si="3"/>
        <v>820057.37467500009</v>
      </c>
      <c r="G42" s="24">
        <v>109.76</v>
      </c>
      <c r="H42" s="26">
        <f t="shared" si="4"/>
        <v>1500.1582999999998</v>
      </c>
      <c r="I42" s="25">
        <f t="shared" si="5"/>
        <v>900094.97439999995</v>
      </c>
    </row>
    <row r="43" spans="1:9" x14ac:dyDescent="0.25">
      <c r="A43" s="2">
        <v>7</v>
      </c>
      <c r="B43" s="3" t="s">
        <v>40</v>
      </c>
      <c r="C43" s="2" t="s">
        <v>5</v>
      </c>
      <c r="D43" s="2">
        <v>900</v>
      </c>
      <c r="E43" s="4">
        <v>89.814099374999998</v>
      </c>
      <c r="F43" s="5">
        <f t="shared" si="3"/>
        <v>80832.689437499997</v>
      </c>
      <c r="G43" s="24">
        <v>109.76</v>
      </c>
      <c r="H43" s="26">
        <f t="shared" si="4"/>
        <v>98.58</v>
      </c>
      <c r="I43" s="25">
        <f t="shared" si="5"/>
        <v>88721.959900000002</v>
      </c>
    </row>
    <row r="44" spans="1:9" x14ac:dyDescent="0.25">
      <c r="A44" s="2">
        <v>8</v>
      </c>
      <c r="B44" s="3" t="s">
        <v>41</v>
      </c>
      <c r="C44" s="2" t="s">
        <v>42</v>
      </c>
      <c r="D44" s="2">
        <v>3600</v>
      </c>
      <c r="E44" s="4">
        <v>117.66851250000001</v>
      </c>
      <c r="F44" s="5">
        <f t="shared" si="3"/>
        <v>423606.64500000002</v>
      </c>
      <c r="G44" s="24">
        <v>109.76</v>
      </c>
      <c r="H44" s="26">
        <f t="shared" si="4"/>
        <v>129.15299999999999</v>
      </c>
      <c r="I44" s="25">
        <f t="shared" si="5"/>
        <v>464950.65360000002</v>
      </c>
    </row>
    <row r="45" spans="1:9" ht="30" x14ac:dyDescent="0.25">
      <c r="A45" s="2">
        <v>9</v>
      </c>
      <c r="B45" s="3" t="s">
        <v>43</v>
      </c>
      <c r="C45" s="2" t="s">
        <v>34</v>
      </c>
      <c r="D45" s="2">
        <v>600</v>
      </c>
      <c r="E45" s="4">
        <v>26.8610223774009</v>
      </c>
      <c r="F45" s="5">
        <f t="shared" si="3"/>
        <v>16116.613426440541</v>
      </c>
      <c r="G45" s="24">
        <v>109.76</v>
      </c>
      <c r="H45" s="26">
        <f t="shared" si="4"/>
        <v>29.482700000000001</v>
      </c>
      <c r="I45" s="25">
        <f t="shared" si="5"/>
        <v>17689.5949</v>
      </c>
    </row>
    <row r="46" spans="1:9" ht="30" x14ac:dyDescent="0.25">
      <c r="A46" s="2">
        <v>10</v>
      </c>
      <c r="B46" s="3" t="s">
        <v>44</v>
      </c>
      <c r="C46" s="2" t="s">
        <v>34</v>
      </c>
      <c r="D46" s="2">
        <v>300</v>
      </c>
      <c r="E46" s="4">
        <v>29.959715362499999</v>
      </c>
      <c r="F46" s="5">
        <f t="shared" si="3"/>
        <v>8987.9146087499994</v>
      </c>
      <c r="G46" s="24">
        <v>109.76</v>
      </c>
      <c r="H46" s="26">
        <f t="shared" si="4"/>
        <v>32.883800000000001</v>
      </c>
      <c r="I46" s="25">
        <f t="shared" si="5"/>
        <v>9865.1350999999995</v>
      </c>
    </row>
    <row r="47" spans="1:9" x14ac:dyDescent="0.25">
      <c r="A47" s="2">
        <v>11</v>
      </c>
      <c r="B47" s="3" t="s">
        <v>45</v>
      </c>
      <c r="C47" s="2" t="s">
        <v>34</v>
      </c>
      <c r="D47" s="2">
        <v>15000</v>
      </c>
      <c r="E47" s="4">
        <v>21.908758967635301</v>
      </c>
      <c r="F47" s="5">
        <f t="shared" si="3"/>
        <v>328631.38451452949</v>
      </c>
      <c r="G47" s="24">
        <v>109.76</v>
      </c>
      <c r="H47" s="26">
        <f t="shared" si="4"/>
        <v>24.0471</v>
      </c>
      <c r="I47" s="25">
        <f t="shared" si="5"/>
        <v>360705.8076</v>
      </c>
    </row>
    <row r="48" spans="1:9" x14ac:dyDescent="0.25">
      <c r="A48" s="2">
        <v>12</v>
      </c>
      <c r="B48" s="3" t="s">
        <v>46</v>
      </c>
      <c r="C48" s="2" t="s">
        <v>34</v>
      </c>
      <c r="D48" s="2">
        <v>150</v>
      </c>
      <c r="E48" s="4">
        <v>42.5041893622316</v>
      </c>
      <c r="F48" s="5">
        <f t="shared" si="3"/>
        <v>6375.6284043347396</v>
      </c>
      <c r="G48" s="24">
        <v>109.76</v>
      </c>
      <c r="H48" s="26">
        <f t="shared" si="4"/>
        <v>46.6526</v>
      </c>
      <c r="I48" s="25">
        <f t="shared" si="5"/>
        <v>6997.8896999999997</v>
      </c>
    </row>
    <row r="49" spans="1:9" x14ac:dyDescent="0.25">
      <c r="A49" s="2">
        <v>13</v>
      </c>
      <c r="B49" s="3" t="s">
        <v>47</v>
      </c>
      <c r="C49" s="2" t="s">
        <v>34</v>
      </c>
      <c r="D49" s="2">
        <v>300</v>
      </c>
      <c r="E49" s="4">
        <v>28.015638362231599</v>
      </c>
      <c r="F49" s="5">
        <f t="shared" si="3"/>
        <v>8404.6915086694789</v>
      </c>
      <c r="G49" s="24">
        <v>109.76</v>
      </c>
      <c r="H49" s="26">
        <f t="shared" si="4"/>
        <v>30.75</v>
      </c>
      <c r="I49" s="25">
        <f t="shared" si="5"/>
        <v>9224.9893999999986</v>
      </c>
    </row>
    <row r="50" spans="1:9" x14ac:dyDescent="0.25">
      <c r="A50" s="2">
        <v>14</v>
      </c>
      <c r="B50" s="3" t="s">
        <v>48</v>
      </c>
      <c r="C50" s="2" t="s">
        <v>34</v>
      </c>
      <c r="D50" s="2">
        <v>300</v>
      </c>
      <c r="E50" s="4">
        <v>36.356470862231603</v>
      </c>
      <c r="F50" s="5">
        <f t="shared" si="3"/>
        <v>10906.941258669482</v>
      </c>
      <c r="G50" s="24">
        <v>109.76</v>
      </c>
      <c r="H50" s="26">
        <f t="shared" si="4"/>
        <v>39.904899999999998</v>
      </c>
      <c r="I50" s="25">
        <f t="shared" si="5"/>
        <v>11971.458700000001</v>
      </c>
    </row>
    <row r="51" spans="1:9" x14ac:dyDescent="0.25">
      <c r="A51" s="2">
        <v>15</v>
      </c>
      <c r="B51" s="3" t="s">
        <v>49</v>
      </c>
      <c r="C51" s="2" t="s">
        <v>34</v>
      </c>
      <c r="D51" s="2">
        <v>900</v>
      </c>
      <c r="E51" s="4">
        <v>15.639318103214899</v>
      </c>
      <c r="F51" s="5">
        <f t="shared" si="3"/>
        <v>14075.386292893409</v>
      </c>
      <c r="G51" s="24">
        <v>109.76</v>
      </c>
      <c r="H51" s="26">
        <f t="shared" si="4"/>
        <v>17.165700000000001</v>
      </c>
      <c r="I51" s="25">
        <f t="shared" si="5"/>
        <v>15449.143999999998</v>
      </c>
    </row>
    <row r="52" spans="1:9" x14ac:dyDescent="0.25">
      <c r="A52" s="2">
        <v>16</v>
      </c>
      <c r="B52" s="3" t="s">
        <v>50</v>
      </c>
      <c r="C52" s="2" t="s">
        <v>34</v>
      </c>
      <c r="D52" s="2">
        <v>6000</v>
      </c>
      <c r="E52" s="4">
        <v>17.556618103214898</v>
      </c>
      <c r="F52" s="5">
        <f t="shared" si="3"/>
        <v>105339.70861928939</v>
      </c>
      <c r="G52" s="24">
        <v>109.76</v>
      </c>
      <c r="H52" s="26">
        <f t="shared" si="4"/>
        <v>19.270099999999999</v>
      </c>
      <c r="I52" s="25">
        <f t="shared" si="5"/>
        <v>115620.8642</v>
      </c>
    </row>
    <row r="53" spans="1:9" x14ac:dyDescent="0.25">
      <c r="A53" s="2">
        <v>17</v>
      </c>
      <c r="B53" s="3" t="s">
        <v>51</v>
      </c>
      <c r="C53" s="2" t="s">
        <v>34</v>
      </c>
      <c r="D53" s="2">
        <v>150</v>
      </c>
      <c r="E53" s="4">
        <v>23.296968103214901</v>
      </c>
      <c r="F53" s="5">
        <f t="shared" si="3"/>
        <v>3494.5452154822351</v>
      </c>
      <c r="G53" s="24">
        <v>109.76</v>
      </c>
      <c r="H53" s="26">
        <f t="shared" si="4"/>
        <v>25.570799999999998</v>
      </c>
      <c r="I53" s="25">
        <f t="shared" si="5"/>
        <v>3835.6128000000003</v>
      </c>
    </row>
    <row r="54" spans="1:9" x14ac:dyDescent="0.25">
      <c r="A54" s="2">
        <v>18</v>
      </c>
      <c r="B54" s="3" t="s">
        <v>52</v>
      </c>
      <c r="C54" s="2" t="s">
        <v>53</v>
      </c>
      <c r="D54" s="2">
        <v>3000</v>
      </c>
      <c r="E54" s="4">
        <v>222.92472705274599</v>
      </c>
      <c r="F54" s="5">
        <f t="shared" si="3"/>
        <v>668774.18115823797</v>
      </c>
      <c r="G54" s="24">
        <v>109.76</v>
      </c>
      <c r="H54" s="26">
        <f t="shared" si="4"/>
        <v>244.68220000000002</v>
      </c>
      <c r="I54" s="25">
        <f t="shared" si="5"/>
        <v>734046.54120000009</v>
      </c>
    </row>
    <row r="55" spans="1:9" x14ac:dyDescent="0.25">
      <c r="A55" s="2">
        <v>19</v>
      </c>
      <c r="B55" s="3" t="s">
        <v>54</v>
      </c>
      <c r="C55" s="2" t="s">
        <v>55</v>
      </c>
      <c r="D55" s="2">
        <v>1500</v>
      </c>
      <c r="E55" s="4">
        <v>396.50136198749999</v>
      </c>
      <c r="F55" s="5">
        <f t="shared" si="3"/>
        <v>594752.04298124998</v>
      </c>
      <c r="G55" s="24">
        <v>109.76</v>
      </c>
      <c r="H55" s="26">
        <f t="shared" si="4"/>
        <v>435.19989999999996</v>
      </c>
      <c r="I55" s="25">
        <f t="shared" si="5"/>
        <v>652799.84239999996</v>
      </c>
    </row>
    <row r="56" spans="1:9" x14ac:dyDescent="0.25">
      <c r="A56" s="2">
        <v>20</v>
      </c>
      <c r="B56" s="3" t="s">
        <v>56</v>
      </c>
      <c r="C56" s="2" t="s">
        <v>53</v>
      </c>
      <c r="D56" s="2">
        <v>6000</v>
      </c>
      <c r="E56" s="4">
        <v>39.14304405</v>
      </c>
      <c r="F56" s="5">
        <f t="shared" si="3"/>
        <v>234858.26430000001</v>
      </c>
      <c r="G56" s="24">
        <v>109.76</v>
      </c>
      <c r="H56" s="26">
        <f t="shared" si="4"/>
        <v>42.9634</v>
      </c>
      <c r="I56" s="25">
        <f t="shared" si="5"/>
        <v>257780.43090000001</v>
      </c>
    </row>
    <row r="57" spans="1:9" x14ac:dyDescent="0.25">
      <c r="A57" s="2">
        <v>21</v>
      </c>
      <c r="B57" s="3" t="s">
        <v>57</v>
      </c>
      <c r="C57" s="2" t="s">
        <v>5</v>
      </c>
      <c r="D57" s="2">
        <v>90</v>
      </c>
      <c r="E57" s="4">
        <v>1012.822185375</v>
      </c>
      <c r="F57" s="5">
        <f t="shared" si="3"/>
        <v>91153.996683749996</v>
      </c>
      <c r="G57" s="24">
        <v>109.76</v>
      </c>
      <c r="H57" s="26">
        <f t="shared" si="4"/>
        <v>1111.6736000000001</v>
      </c>
      <c r="I57" s="25">
        <f t="shared" si="5"/>
        <v>100050.6268</v>
      </c>
    </row>
    <row r="58" spans="1:9" x14ac:dyDescent="0.25">
      <c r="A58" s="2">
        <v>22</v>
      </c>
      <c r="B58" s="3" t="s">
        <v>58</v>
      </c>
      <c r="C58" s="2" t="s">
        <v>5</v>
      </c>
      <c r="D58" s="2">
        <v>30</v>
      </c>
      <c r="E58" s="4">
        <v>1465.043782125</v>
      </c>
      <c r="F58" s="5">
        <f t="shared" si="3"/>
        <v>43951.313463749997</v>
      </c>
      <c r="G58" s="24">
        <v>109.76</v>
      </c>
      <c r="H58" s="26">
        <f t="shared" si="4"/>
        <v>1608.0320999999999</v>
      </c>
      <c r="I58" s="25">
        <f t="shared" si="5"/>
        <v>48240.9617</v>
      </c>
    </row>
    <row r="59" spans="1:9" ht="30" x14ac:dyDescent="0.25">
      <c r="A59" s="2">
        <v>23</v>
      </c>
      <c r="B59" s="3" t="s">
        <v>59</v>
      </c>
      <c r="C59" s="2" t="s">
        <v>60</v>
      </c>
      <c r="D59" s="2">
        <v>6000</v>
      </c>
      <c r="E59" s="4">
        <v>272.66639400000003</v>
      </c>
      <c r="F59" s="5">
        <f t="shared" si="3"/>
        <v>1635998.3640000001</v>
      </c>
      <c r="G59" s="24">
        <v>109.76</v>
      </c>
      <c r="H59" s="26">
        <f t="shared" si="4"/>
        <v>299.27859999999998</v>
      </c>
      <c r="I59" s="25">
        <f t="shared" si="5"/>
        <v>1795671.8043</v>
      </c>
    </row>
    <row r="60" spans="1:9" ht="30" x14ac:dyDescent="0.25">
      <c r="A60" s="2">
        <v>24</v>
      </c>
      <c r="B60" s="3" t="s">
        <v>61</v>
      </c>
      <c r="C60" s="2" t="s">
        <v>60</v>
      </c>
      <c r="D60" s="2">
        <v>1500</v>
      </c>
      <c r="E60" s="4">
        <v>196.66984837499999</v>
      </c>
      <c r="F60" s="5">
        <f t="shared" si="3"/>
        <v>295004.77256249997</v>
      </c>
      <c r="G60" s="24">
        <v>109.76</v>
      </c>
      <c r="H60" s="26">
        <f t="shared" si="4"/>
        <v>215.8648</v>
      </c>
      <c r="I60" s="25">
        <f t="shared" si="5"/>
        <v>323797.23839999997</v>
      </c>
    </row>
    <row r="61" spans="1:9" ht="30" x14ac:dyDescent="0.25">
      <c r="A61" s="2">
        <v>25</v>
      </c>
      <c r="B61" s="3" t="s">
        <v>62</v>
      </c>
      <c r="C61" s="2" t="s">
        <v>5</v>
      </c>
      <c r="D61" s="2">
        <v>600</v>
      </c>
      <c r="E61" s="4">
        <v>61.762267874999999</v>
      </c>
      <c r="F61" s="5">
        <f t="shared" si="3"/>
        <v>37057.360724999999</v>
      </c>
      <c r="G61" s="24">
        <v>109.76</v>
      </c>
      <c r="H61" s="26">
        <f t="shared" si="4"/>
        <v>67.790300000000002</v>
      </c>
      <c r="I61" s="25">
        <f t="shared" si="5"/>
        <v>40674.159100000004</v>
      </c>
    </row>
    <row r="62" spans="1:9" x14ac:dyDescent="0.25">
      <c r="A62" s="2">
        <v>26</v>
      </c>
      <c r="B62" s="3" t="s">
        <v>63</v>
      </c>
      <c r="C62" s="2" t="s">
        <v>5</v>
      </c>
      <c r="D62" s="2">
        <v>300</v>
      </c>
      <c r="E62" s="4">
        <v>48.3978495</v>
      </c>
      <c r="F62" s="5">
        <f t="shared" si="3"/>
        <v>14519.35485</v>
      </c>
      <c r="G62" s="24">
        <v>109.76</v>
      </c>
      <c r="H62" s="26">
        <f t="shared" si="4"/>
        <v>53.121499999999997</v>
      </c>
      <c r="I62" s="25">
        <f t="shared" si="5"/>
        <v>15936.443899999998</v>
      </c>
    </row>
    <row r="63" spans="1:9" ht="30" x14ac:dyDescent="0.25">
      <c r="A63" s="2">
        <v>27</v>
      </c>
      <c r="B63" s="3" t="s">
        <v>64</v>
      </c>
      <c r="C63" s="2" t="s">
        <v>5</v>
      </c>
      <c r="D63" s="2">
        <v>300</v>
      </c>
      <c r="E63" s="4">
        <v>613.91686125000001</v>
      </c>
      <c r="F63" s="5">
        <f t="shared" si="3"/>
        <v>184175.05837499999</v>
      </c>
      <c r="G63" s="24">
        <v>109.76</v>
      </c>
      <c r="H63" s="26">
        <f t="shared" si="4"/>
        <v>673.8350999999999</v>
      </c>
      <c r="I63" s="25">
        <f t="shared" si="5"/>
        <v>202150.5441</v>
      </c>
    </row>
    <row r="64" spans="1:9" ht="30" x14ac:dyDescent="0.25">
      <c r="A64" s="2">
        <v>28</v>
      </c>
      <c r="B64" s="3" t="s">
        <v>65</v>
      </c>
      <c r="C64" s="2" t="s">
        <v>5</v>
      </c>
      <c r="D64" s="2">
        <v>600</v>
      </c>
      <c r="E64" s="4">
        <v>341.78803312500003</v>
      </c>
      <c r="F64" s="5">
        <f t="shared" si="3"/>
        <v>205072.81987500002</v>
      </c>
      <c r="G64" s="24">
        <v>109.76</v>
      </c>
      <c r="H64" s="26">
        <f t="shared" si="4"/>
        <v>375.1465</v>
      </c>
      <c r="I64" s="25">
        <f t="shared" si="5"/>
        <v>225087.9271</v>
      </c>
    </row>
    <row r="65" spans="1:9" x14ac:dyDescent="0.25">
      <c r="A65" s="2">
        <v>29</v>
      </c>
      <c r="B65" s="3" t="s">
        <v>66</v>
      </c>
      <c r="C65" s="2" t="s">
        <v>5</v>
      </c>
      <c r="D65" s="2">
        <v>150</v>
      </c>
      <c r="E65" s="4">
        <v>171.08792951250001</v>
      </c>
      <c r="F65" s="5">
        <f t="shared" si="3"/>
        <v>25663.189426875</v>
      </c>
      <c r="G65" s="24">
        <v>109.76</v>
      </c>
      <c r="H65" s="26">
        <f t="shared" si="4"/>
        <v>187.7861</v>
      </c>
      <c r="I65" s="25">
        <f t="shared" si="5"/>
        <v>28167.916699999998</v>
      </c>
    </row>
    <row r="66" spans="1:9" x14ac:dyDescent="0.25">
      <c r="A66" s="2">
        <v>30</v>
      </c>
      <c r="B66" s="3" t="s">
        <v>67</v>
      </c>
      <c r="C66" s="2" t="s">
        <v>5</v>
      </c>
      <c r="D66" s="2">
        <v>120</v>
      </c>
      <c r="E66" s="4">
        <v>561.59328942277398</v>
      </c>
      <c r="F66" s="5">
        <f t="shared" si="3"/>
        <v>67391.194730732881</v>
      </c>
      <c r="G66" s="24">
        <v>109.76</v>
      </c>
      <c r="H66" s="26">
        <f t="shared" si="4"/>
        <v>616.40480000000002</v>
      </c>
      <c r="I66" s="25">
        <f t="shared" si="5"/>
        <v>73968.575299999997</v>
      </c>
    </row>
    <row r="67" spans="1:9" x14ac:dyDescent="0.25">
      <c r="A67" s="2">
        <v>31</v>
      </c>
      <c r="B67" s="3" t="s">
        <v>68</v>
      </c>
      <c r="C67" s="2" t="s">
        <v>34</v>
      </c>
      <c r="D67" s="2">
        <v>90</v>
      </c>
      <c r="E67" s="4">
        <v>225.41632575</v>
      </c>
      <c r="F67" s="5">
        <f t="shared" si="3"/>
        <v>20287.469317499999</v>
      </c>
      <c r="G67" s="24">
        <v>109.76</v>
      </c>
      <c r="H67" s="26">
        <f t="shared" si="4"/>
        <v>247.417</v>
      </c>
      <c r="I67" s="25">
        <f t="shared" si="5"/>
        <v>22267.526299999998</v>
      </c>
    </row>
    <row r="68" spans="1:9" x14ac:dyDescent="0.25">
      <c r="A68" s="2">
        <v>32</v>
      </c>
      <c r="B68" s="3" t="s">
        <v>69</v>
      </c>
      <c r="C68" s="2" t="s">
        <v>5</v>
      </c>
      <c r="D68" s="2">
        <v>60</v>
      </c>
      <c r="E68" s="4">
        <v>1474.4493225000001</v>
      </c>
      <c r="F68" s="5">
        <f t="shared" si="3"/>
        <v>88466.959350000005</v>
      </c>
      <c r="G68" s="24">
        <v>109.76</v>
      </c>
      <c r="H68" s="26">
        <f t="shared" si="4"/>
        <v>1618.3555999999999</v>
      </c>
      <c r="I68" s="25">
        <f t="shared" si="5"/>
        <v>97101.334600000002</v>
      </c>
    </row>
    <row r="69" spans="1:9" ht="22.5" customHeight="1" x14ac:dyDescent="0.25">
      <c r="A69" s="17"/>
      <c r="B69" s="44" t="s">
        <v>70</v>
      </c>
      <c r="C69" s="44"/>
      <c r="D69" s="44"/>
      <c r="E69" s="44"/>
      <c r="F69" s="44"/>
      <c r="G69" s="21"/>
    </row>
    <row r="70" spans="1:9" x14ac:dyDescent="0.25">
      <c r="A70" s="2">
        <v>1</v>
      </c>
      <c r="B70" s="3" t="s">
        <v>71</v>
      </c>
      <c r="C70" s="2" t="s">
        <v>5</v>
      </c>
      <c r="D70" s="2">
        <v>180</v>
      </c>
      <c r="E70" s="4">
        <v>216.47500875</v>
      </c>
      <c r="F70" s="5">
        <f t="shared" ref="F70:F92" si="6">D70*E70</f>
        <v>38965.501575000002</v>
      </c>
      <c r="G70" s="24">
        <v>109.76</v>
      </c>
      <c r="H70" s="26">
        <f>ROUND(E70*G70,2)/100</f>
        <v>237.60299999999998</v>
      </c>
      <c r="I70" s="25">
        <f>ROUND(F70*G70,2)/100</f>
        <v>42768.534500000002</v>
      </c>
    </row>
    <row r="71" spans="1:9" x14ac:dyDescent="0.25">
      <c r="A71" s="2">
        <v>2</v>
      </c>
      <c r="B71" s="3" t="s">
        <v>72</v>
      </c>
      <c r="C71" s="2" t="s">
        <v>5</v>
      </c>
      <c r="D71" s="2">
        <v>45</v>
      </c>
      <c r="E71" s="4">
        <v>57.408639749999999</v>
      </c>
      <c r="F71" s="5">
        <f t="shared" si="6"/>
        <v>2583.38878875</v>
      </c>
      <c r="G71" s="24">
        <v>109.76</v>
      </c>
      <c r="H71" s="26">
        <f t="shared" ref="H71:H92" si="7">ROUND(E71*G71,2)/100</f>
        <v>63.011699999999998</v>
      </c>
      <c r="I71" s="25">
        <f t="shared" ref="I71:I92" si="8">ROUND(F71*G71,2)/100</f>
        <v>2835.5275000000001</v>
      </c>
    </row>
    <row r="72" spans="1:9" x14ac:dyDescent="0.25">
      <c r="A72" s="2">
        <v>3</v>
      </c>
      <c r="B72" s="3" t="s">
        <v>73</v>
      </c>
      <c r="C72" s="2" t="s">
        <v>5</v>
      </c>
      <c r="D72" s="2">
        <v>30</v>
      </c>
      <c r="E72" s="4">
        <v>84.203253750000002</v>
      </c>
      <c r="F72" s="5">
        <f t="shared" si="6"/>
        <v>2526.0976125000002</v>
      </c>
      <c r="G72" s="24">
        <v>109.76</v>
      </c>
      <c r="H72" s="26">
        <f t="shared" si="7"/>
        <v>92.421499999999995</v>
      </c>
      <c r="I72" s="25">
        <f t="shared" si="8"/>
        <v>2772.6446999999998</v>
      </c>
    </row>
    <row r="73" spans="1:9" x14ac:dyDescent="0.25">
      <c r="A73" s="2">
        <v>4</v>
      </c>
      <c r="B73" s="3" t="s">
        <v>74</v>
      </c>
      <c r="C73" s="2" t="s">
        <v>5</v>
      </c>
      <c r="D73" s="2">
        <v>45</v>
      </c>
      <c r="E73" s="4">
        <v>446.11669762968</v>
      </c>
      <c r="F73" s="5">
        <f t="shared" si="6"/>
        <v>20075.251393335599</v>
      </c>
      <c r="G73" s="24">
        <v>109.76</v>
      </c>
      <c r="H73" s="26">
        <f t="shared" si="7"/>
        <v>489.65769999999998</v>
      </c>
      <c r="I73" s="25">
        <f t="shared" si="8"/>
        <v>22034.5959</v>
      </c>
    </row>
    <row r="74" spans="1:9" x14ac:dyDescent="0.25">
      <c r="A74" s="2">
        <v>5</v>
      </c>
      <c r="B74" s="3" t="s">
        <v>75</v>
      </c>
      <c r="C74" s="2" t="s">
        <v>5</v>
      </c>
      <c r="D74" s="2">
        <v>30</v>
      </c>
      <c r="E74" s="4">
        <v>45.753303750000001</v>
      </c>
      <c r="F74" s="5">
        <f t="shared" si="6"/>
        <v>1372.5991125</v>
      </c>
      <c r="G74" s="24">
        <v>109.76</v>
      </c>
      <c r="H74" s="26">
        <f t="shared" si="7"/>
        <v>50.218800000000002</v>
      </c>
      <c r="I74" s="25">
        <f t="shared" si="8"/>
        <v>1506.5648000000001</v>
      </c>
    </row>
    <row r="75" spans="1:9" ht="30" x14ac:dyDescent="0.25">
      <c r="A75" s="2">
        <v>6</v>
      </c>
      <c r="B75" s="3" t="s">
        <v>76</v>
      </c>
      <c r="C75" s="2" t="s">
        <v>5</v>
      </c>
      <c r="D75" s="2">
        <v>45</v>
      </c>
      <c r="E75" s="4">
        <v>132.21397618968001</v>
      </c>
      <c r="F75" s="5">
        <f t="shared" si="6"/>
        <v>5949.6289285356006</v>
      </c>
      <c r="G75" s="24">
        <v>109.76</v>
      </c>
      <c r="H75" s="26">
        <f t="shared" si="7"/>
        <v>145.1181</v>
      </c>
      <c r="I75" s="25">
        <f t="shared" si="8"/>
        <v>6530.3127000000004</v>
      </c>
    </row>
    <row r="76" spans="1:9" x14ac:dyDescent="0.25">
      <c r="A76" s="2">
        <v>7</v>
      </c>
      <c r="B76" s="3" t="s">
        <v>77</v>
      </c>
      <c r="C76" s="2" t="s">
        <v>5</v>
      </c>
      <c r="D76" s="2">
        <v>45</v>
      </c>
      <c r="E76" s="4">
        <v>1155.9104287499999</v>
      </c>
      <c r="F76" s="5">
        <f t="shared" si="6"/>
        <v>52015.96929375</v>
      </c>
      <c r="G76" s="24">
        <v>109.76</v>
      </c>
      <c r="H76" s="26">
        <f t="shared" si="7"/>
        <v>1268.7273</v>
      </c>
      <c r="I76" s="25">
        <f t="shared" si="8"/>
        <v>57092.727899999998</v>
      </c>
    </row>
    <row r="77" spans="1:9" x14ac:dyDescent="0.25">
      <c r="A77" s="2">
        <v>8</v>
      </c>
      <c r="B77" s="3" t="s">
        <v>78</v>
      </c>
      <c r="C77" s="2" t="s">
        <v>5</v>
      </c>
      <c r="D77" s="2">
        <v>30</v>
      </c>
      <c r="E77" s="4">
        <v>2931.3219959100002</v>
      </c>
      <c r="F77" s="5">
        <f t="shared" si="6"/>
        <v>87939.659877300001</v>
      </c>
      <c r="G77" s="24">
        <v>109.76</v>
      </c>
      <c r="H77" s="26">
        <f t="shared" si="7"/>
        <v>3217.4190000000003</v>
      </c>
      <c r="I77" s="25">
        <f t="shared" si="8"/>
        <v>96522.570699999997</v>
      </c>
    </row>
    <row r="78" spans="1:9" x14ac:dyDescent="0.25">
      <c r="A78" s="2">
        <v>9</v>
      </c>
      <c r="B78" s="3" t="s">
        <v>79</v>
      </c>
      <c r="C78" s="2" t="s">
        <v>5</v>
      </c>
      <c r="D78" s="2">
        <v>30</v>
      </c>
      <c r="E78" s="4">
        <v>2905.9069139100002</v>
      </c>
      <c r="F78" s="5">
        <f t="shared" si="6"/>
        <v>87177.2074173</v>
      </c>
      <c r="G78" s="24">
        <v>109.76</v>
      </c>
      <c r="H78" s="26">
        <f t="shared" si="7"/>
        <v>3189.5234</v>
      </c>
      <c r="I78" s="25">
        <f t="shared" si="8"/>
        <v>95685.702899999989</v>
      </c>
    </row>
    <row r="79" spans="1:9" x14ac:dyDescent="0.25">
      <c r="A79" s="2">
        <v>10</v>
      </c>
      <c r="B79" s="3" t="s">
        <v>80</v>
      </c>
      <c r="C79" s="2" t="s">
        <v>5</v>
      </c>
      <c r="D79" s="2">
        <v>30</v>
      </c>
      <c r="E79" s="4">
        <v>3967.15987206</v>
      </c>
      <c r="F79" s="5">
        <f t="shared" si="6"/>
        <v>119014.7961618</v>
      </c>
      <c r="G79" s="24">
        <v>109.76</v>
      </c>
      <c r="H79" s="26">
        <f t="shared" si="7"/>
        <v>4354.3546999999999</v>
      </c>
      <c r="I79" s="25">
        <f t="shared" si="8"/>
        <v>130630.6403</v>
      </c>
    </row>
    <row r="80" spans="1:9" x14ac:dyDescent="0.25">
      <c r="A80" s="2">
        <v>11</v>
      </c>
      <c r="B80" s="3" t="s">
        <v>81</v>
      </c>
      <c r="C80" s="2" t="s">
        <v>5</v>
      </c>
      <c r="D80" s="2">
        <v>30</v>
      </c>
      <c r="E80" s="4">
        <v>2481.3595214100001</v>
      </c>
      <c r="F80" s="5">
        <f t="shared" si="6"/>
        <v>74440.785642300005</v>
      </c>
      <c r="G80" s="24">
        <v>109.76</v>
      </c>
      <c r="H80" s="26">
        <f t="shared" si="7"/>
        <v>2723.5402000000004</v>
      </c>
      <c r="I80" s="25">
        <f t="shared" si="8"/>
        <v>81706.206300000005</v>
      </c>
    </row>
    <row r="81" spans="1:9" x14ac:dyDescent="0.25">
      <c r="A81" s="2">
        <v>12</v>
      </c>
      <c r="B81" s="3" t="s">
        <v>82</v>
      </c>
      <c r="C81" s="2" t="s">
        <v>5</v>
      </c>
      <c r="D81" s="2">
        <v>30</v>
      </c>
      <c r="E81" s="4">
        <v>3967.15987206</v>
      </c>
      <c r="F81" s="5">
        <f t="shared" si="6"/>
        <v>119014.7961618</v>
      </c>
      <c r="G81" s="24">
        <v>109.76</v>
      </c>
      <c r="H81" s="26">
        <f t="shared" si="7"/>
        <v>4354.3546999999999</v>
      </c>
      <c r="I81" s="25">
        <f t="shared" si="8"/>
        <v>130630.6403</v>
      </c>
    </row>
    <row r="82" spans="1:9" x14ac:dyDescent="0.25">
      <c r="A82" s="2">
        <v>13</v>
      </c>
      <c r="B82" s="3" t="s">
        <v>83</v>
      </c>
      <c r="C82" s="2" t="s">
        <v>5</v>
      </c>
      <c r="D82" s="2">
        <v>30</v>
      </c>
      <c r="E82" s="4">
        <v>2389.65728463</v>
      </c>
      <c r="F82" s="5">
        <f t="shared" si="6"/>
        <v>71689.718538900008</v>
      </c>
      <c r="G82" s="24">
        <v>109.76</v>
      </c>
      <c r="H82" s="26">
        <f t="shared" si="7"/>
        <v>2622.8878000000004</v>
      </c>
      <c r="I82" s="25">
        <f t="shared" si="8"/>
        <v>78686.6351</v>
      </c>
    </row>
    <row r="83" spans="1:9" x14ac:dyDescent="0.25">
      <c r="A83" s="2">
        <v>14</v>
      </c>
      <c r="B83" s="3" t="s">
        <v>84</v>
      </c>
      <c r="C83" s="2" t="s">
        <v>5</v>
      </c>
      <c r="D83" s="2">
        <v>405</v>
      </c>
      <c r="E83" s="4">
        <v>2408.7994623</v>
      </c>
      <c r="F83" s="5">
        <f t="shared" si="6"/>
        <v>975563.78223150002</v>
      </c>
      <c r="G83" s="24">
        <v>109.76</v>
      </c>
      <c r="H83" s="26">
        <f t="shared" si="7"/>
        <v>2643.8983000000003</v>
      </c>
      <c r="I83" s="25">
        <f t="shared" si="8"/>
        <v>1070778.8074</v>
      </c>
    </row>
    <row r="84" spans="1:9" x14ac:dyDescent="0.25">
      <c r="A84" s="2">
        <v>15</v>
      </c>
      <c r="B84" s="3" t="s">
        <v>85</v>
      </c>
      <c r="C84" s="2" t="s">
        <v>5</v>
      </c>
      <c r="D84" s="2">
        <v>405</v>
      </c>
      <c r="E84" s="4">
        <v>2380.20749505</v>
      </c>
      <c r="F84" s="5">
        <f t="shared" si="6"/>
        <v>963984.03549525002</v>
      </c>
      <c r="G84" s="24">
        <v>109.76</v>
      </c>
      <c r="H84" s="26">
        <f t="shared" si="7"/>
        <v>2612.5156999999999</v>
      </c>
      <c r="I84" s="25">
        <f t="shared" si="8"/>
        <v>1058068.8773999999</v>
      </c>
    </row>
    <row r="85" spans="1:9" x14ac:dyDescent="0.25">
      <c r="A85" s="2">
        <v>16</v>
      </c>
      <c r="B85" s="3" t="s">
        <v>86</v>
      </c>
      <c r="C85" s="2" t="s">
        <v>5</v>
      </c>
      <c r="D85" s="2">
        <v>30</v>
      </c>
      <c r="E85" s="4">
        <v>2433.2672548800001</v>
      </c>
      <c r="F85" s="5">
        <f t="shared" si="6"/>
        <v>72998.017646399996</v>
      </c>
      <c r="G85" s="24">
        <v>109.76</v>
      </c>
      <c r="H85" s="26">
        <f t="shared" si="7"/>
        <v>2670.7540999999997</v>
      </c>
      <c r="I85" s="25">
        <f t="shared" si="8"/>
        <v>80122.624200000006</v>
      </c>
    </row>
    <row r="86" spans="1:9" x14ac:dyDescent="0.25">
      <c r="A86" s="2">
        <v>17</v>
      </c>
      <c r="B86" s="3" t="s">
        <v>87</v>
      </c>
      <c r="C86" s="2" t="s">
        <v>5</v>
      </c>
      <c r="D86" s="2">
        <v>30</v>
      </c>
      <c r="E86" s="4">
        <v>3252.2798246399998</v>
      </c>
      <c r="F86" s="5">
        <f t="shared" si="6"/>
        <v>97568.394739199997</v>
      </c>
      <c r="G86" s="24">
        <v>109.76</v>
      </c>
      <c r="H86" s="26">
        <f t="shared" si="7"/>
        <v>3569.7022999999999</v>
      </c>
      <c r="I86" s="25">
        <f t="shared" si="8"/>
        <v>107091.0701</v>
      </c>
    </row>
    <row r="87" spans="1:9" x14ac:dyDescent="0.25">
      <c r="A87" s="2">
        <v>18</v>
      </c>
      <c r="B87" s="3" t="s">
        <v>88</v>
      </c>
      <c r="C87" s="2" t="s">
        <v>5</v>
      </c>
      <c r="D87" s="2">
        <v>450</v>
      </c>
      <c r="E87" s="4">
        <v>3282.6739522500002</v>
      </c>
      <c r="F87" s="5">
        <f t="shared" si="6"/>
        <v>1477203.2785125</v>
      </c>
      <c r="G87" s="24">
        <v>109.76</v>
      </c>
      <c r="H87" s="26">
        <f t="shared" si="7"/>
        <v>3603.0628999999999</v>
      </c>
      <c r="I87" s="25">
        <f t="shared" si="8"/>
        <v>1621378.3185000001</v>
      </c>
    </row>
    <row r="88" spans="1:9" x14ac:dyDescent="0.25">
      <c r="A88" s="2">
        <v>19</v>
      </c>
      <c r="B88" s="3" t="s">
        <v>89</v>
      </c>
      <c r="C88" s="2" t="s">
        <v>5</v>
      </c>
      <c r="D88" s="2">
        <v>30</v>
      </c>
      <c r="E88" s="4">
        <v>2386.68834096</v>
      </c>
      <c r="F88" s="5">
        <f t="shared" si="6"/>
        <v>71600.650228800005</v>
      </c>
      <c r="G88" s="24">
        <v>109.76</v>
      </c>
      <c r="H88" s="26">
        <f t="shared" si="7"/>
        <v>2619.6291000000001</v>
      </c>
      <c r="I88" s="25">
        <f t="shared" si="8"/>
        <v>78588.873699999996</v>
      </c>
    </row>
    <row r="89" spans="1:9" x14ac:dyDescent="0.25">
      <c r="A89" s="2">
        <v>20</v>
      </c>
      <c r="B89" s="3" t="s">
        <v>90</v>
      </c>
      <c r="C89" s="2" t="s">
        <v>5</v>
      </c>
      <c r="D89" s="2">
        <v>30</v>
      </c>
      <c r="E89" s="4">
        <v>2386.68834096</v>
      </c>
      <c r="F89" s="5">
        <f t="shared" si="6"/>
        <v>71600.650228800005</v>
      </c>
      <c r="G89" s="24">
        <v>109.76</v>
      </c>
      <c r="H89" s="26">
        <f t="shared" si="7"/>
        <v>2619.6291000000001</v>
      </c>
      <c r="I89" s="25">
        <f t="shared" si="8"/>
        <v>78588.873699999996</v>
      </c>
    </row>
    <row r="90" spans="1:9" x14ac:dyDescent="0.25">
      <c r="A90" s="2">
        <v>21</v>
      </c>
      <c r="B90" s="3" t="s">
        <v>91</v>
      </c>
      <c r="C90" s="2" t="s">
        <v>5</v>
      </c>
      <c r="D90" s="2">
        <v>30</v>
      </c>
      <c r="E90" s="4">
        <v>2620.9807400700001</v>
      </c>
      <c r="F90" s="5">
        <f t="shared" si="6"/>
        <v>78629.422202100002</v>
      </c>
      <c r="G90" s="24">
        <v>109.76</v>
      </c>
      <c r="H90" s="26">
        <f t="shared" si="7"/>
        <v>2876.7884999999997</v>
      </c>
      <c r="I90" s="25">
        <f t="shared" si="8"/>
        <v>86303.653800000015</v>
      </c>
    </row>
    <row r="91" spans="1:9" x14ac:dyDescent="0.25">
      <c r="A91" s="2">
        <v>22</v>
      </c>
      <c r="B91" s="3" t="s">
        <v>92</v>
      </c>
      <c r="C91" s="2" t="s">
        <v>5</v>
      </c>
      <c r="D91" s="2">
        <v>30</v>
      </c>
      <c r="E91" s="4">
        <v>3847.7436435899999</v>
      </c>
      <c r="F91" s="5">
        <f t="shared" si="6"/>
        <v>115432.30930769999</v>
      </c>
      <c r="G91" s="24">
        <v>109.76</v>
      </c>
      <c r="H91" s="26">
        <f t="shared" si="7"/>
        <v>4223.2834000000003</v>
      </c>
      <c r="I91" s="25">
        <f t="shared" si="8"/>
        <v>126698.5027</v>
      </c>
    </row>
    <row r="92" spans="1:9" x14ac:dyDescent="0.25">
      <c r="A92" s="2">
        <v>23</v>
      </c>
      <c r="B92" s="3" t="s">
        <v>93</v>
      </c>
      <c r="C92" s="2" t="s">
        <v>5</v>
      </c>
      <c r="D92" s="2">
        <v>30</v>
      </c>
      <c r="E92" s="4">
        <v>3850.9551857699998</v>
      </c>
      <c r="F92" s="5">
        <f t="shared" si="6"/>
        <v>115528.6555731</v>
      </c>
      <c r="G92" s="24">
        <v>109.76</v>
      </c>
      <c r="H92" s="26">
        <f t="shared" si="7"/>
        <v>4226.8083999999999</v>
      </c>
      <c r="I92" s="25">
        <f t="shared" si="8"/>
        <v>126804.2524</v>
      </c>
    </row>
    <row r="93" spans="1:9" ht="4.5" customHeight="1" x14ac:dyDescent="0.25">
      <c r="A93" s="9"/>
      <c r="B93" s="10"/>
      <c r="C93" s="9"/>
      <c r="D93" s="9"/>
      <c r="E93" s="11"/>
      <c r="F93" s="12"/>
      <c r="G93" s="21"/>
    </row>
    <row r="94" spans="1:9" x14ac:dyDescent="0.25">
      <c r="A94" s="13"/>
      <c r="B94" s="14" t="s">
        <v>94</v>
      </c>
      <c r="C94" s="13"/>
      <c r="D94" s="13"/>
      <c r="E94" s="15"/>
      <c r="F94" s="16"/>
      <c r="G94" s="21"/>
    </row>
    <row r="95" spans="1:9" x14ac:dyDescent="0.25">
      <c r="A95" s="2">
        <v>1</v>
      </c>
      <c r="B95" s="7" t="s">
        <v>95</v>
      </c>
      <c r="C95" s="2" t="s">
        <v>5</v>
      </c>
      <c r="D95" s="2">
        <v>9</v>
      </c>
      <c r="E95" s="4">
        <v>987.86533229999998</v>
      </c>
      <c r="F95" s="5">
        <f>D95*E95</f>
        <v>8890.7879907000006</v>
      </c>
      <c r="G95" s="24">
        <v>109.76</v>
      </c>
      <c r="H95" s="26">
        <f>ROUND(E95*G95,2)/100</f>
        <v>1084.2809999999999</v>
      </c>
      <c r="I95" s="25">
        <f>ROUND(F95*G95,2)/100</f>
        <v>9758.5288999999993</v>
      </c>
    </row>
    <row r="96" spans="1:9" x14ac:dyDescent="0.25">
      <c r="A96" s="2">
        <v>2</v>
      </c>
      <c r="B96" s="7" t="s">
        <v>96</v>
      </c>
      <c r="C96" s="2" t="s">
        <v>5</v>
      </c>
      <c r="D96" s="2">
        <v>9</v>
      </c>
      <c r="E96" s="4">
        <v>1566.57830175</v>
      </c>
      <c r="F96" s="5">
        <f>D96*E96</f>
        <v>14099.20471575</v>
      </c>
      <c r="G96" s="24">
        <v>109.76</v>
      </c>
      <c r="H96" s="26">
        <f t="shared" ref="H96:H98" si="9">ROUND(E96*G96,2)/100</f>
        <v>1719.4763</v>
      </c>
      <c r="I96" s="25">
        <f t="shared" ref="I96:I98" si="10">ROUND(F96*G96,2)/100</f>
        <v>15475.2871</v>
      </c>
    </row>
    <row r="97" spans="1:9" x14ac:dyDescent="0.25">
      <c r="A97" s="2">
        <v>3</v>
      </c>
      <c r="B97" s="7" t="s">
        <v>97</v>
      </c>
      <c r="C97" s="2" t="s">
        <v>5</v>
      </c>
      <c r="D97" s="2">
        <v>30</v>
      </c>
      <c r="E97" s="4">
        <v>716.15500110000005</v>
      </c>
      <c r="F97" s="5">
        <f>D97*E97</f>
        <v>21484.650033000002</v>
      </c>
      <c r="G97" s="24">
        <v>109.76</v>
      </c>
      <c r="H97" s="26">
        <f t="shared" si="9"/>
        <v>786.05169999999998</v>
      </c>
      <c r="I97" s="25">
        <f t="shared" si="10"/>
        <v>23581.551899999999</v>
      </c>
    </row>
    <row r="98" spans="1:9" ht="30" x14ac:dyDescent="0.25">
      <c r="A98" s="2">
        <v>4</v>
      </c>
      <c r="B98" s="3" t="s">
        <v>98</v>
      </c>
      <c r="C98" s="2" t="s">
        <v>5</v>
      </c>
      <c r="D98" s="2">
        <v>30</v>
      </c>
      <c r="E98" s="4">
        <v>1580.8409535800899</v>
      </c>
      <c r="F98" s="5">
        <f>D98*E98</f>
        <v>47425.2286074027</v>
      </c>
      <c r="G98" s="24">
        <v>109.76</v>
      </c>
      <c r="H98" s="26">
        <f t="shared" si="9"/>
        <v>1735.1310000000001</v>
      </c>
      <c r="I98" s="25">
        <f t="shared" si="10"/>
        <v>52053.930899999999</v>
      </c>
    </row>
    <row r="99" spans="1:9" ht="24.75" customHeight="1" x14ac:dyDescent="0.25">
      <c r="A99" s="13"/>
      <c r="B99" s="14" t="s">
        <v>99</v>
      </c>
      <c r="C99" s="13"/>
      <c r="D99" s="13"/>
      <c r="E99" s="15"/>
      <c r="F99" s="16"/>
      <c r="G99" s="21"/>
    </row>
    <row r="100" spans="1:9" x14ac:dyDescent="0.25">
      <c r="A100" s="2">
        <v>1</v>
      </c>
      <c r="B100" s="3" t="s">
        <v>100</v>
      </c>
      <c r="C100" s="2" t="s">
        <v>5</v>
      </c>
      <c r="D100" s="2">
        <v>30</v>
      </c>
      <c r="E100" s="4">
        <v>2096.6283011015698</v>
      </c>
      <c r="F100" s="5">
        <f t="shared" ref="F100:F115" si="11">D100*E100</f>
        <v>62898.849033047096</v>
      </c>
      <c r="G100" s="24">
        <v>109.76</v>
      </c>
      <c r="H100" s="26">
        <f>ROUND(E100*G100,2)/100</f>
        <v>2301.2592</v>
      </c>
      <c r="I100" s="25">
        <f>ROUND(F100*G100,2)/100</f>
        <v>69037.776700000002</v>
      </c>
    </row>
    <row r="101" spans="1:9" x14ac:dyDescent="0.25">
      <c r="A101" s="2">
        <v>2</v>
      </c>
      <c r="B101" s="3" t="s">
        <v>101</v>
      </c>
      <c r="C101" s="2" t="s">
        <v>5</v>
      </c>
      <c r="D101" s="2">
        <v>45</v>
      </c>
      <c r="E101" s="4">
        <v>3469.49961749771</v>
      </c>
      <c r="F101" s="5">
        <f t="shared" si="11"/>
        <v>156127.48278739696</v>
      </c>
      <c r="G101" s="24">
        <v>109.76</v>
      </c>
      <c r="H101" s="26">
        <f t="shared" ref="H101:H115" si="12">ROUND(E101*G101,2)/100</f>
        <v>3808.1228000000001</v>
      </c>
      <c r="I101" s="25">
        <f t="shared" ref="I101:I115" si="13">ROUND(F101*G101,2)/100</f>
        <v>171365.52510000003</v>
      </c>
    </row>
    <row r="102" spans="1:9" x14ac:dyDescent="0.25">
      <c r="A102" s="2">
        <v>3</v>
      </c>
      <c r="B102" s="3" t="s">
        <v>102</v>
      </c>
      <c r="C102" s="2" t="s">
        <v>5</v>
      </c>
      <c r="D102" s="2">
        <v>210</v>
      </c>
      <c r="E102" s="4">
        <v>4097.5191867486501</v>
      </c>
      <c r="F102" s="5">
        <f t="shared" si="11"/>
        <v>860479.02921721654</v>
      </c>
      <c r="G102" s="24">
        <v>109.76</v>
      </c>
      <c r="H102" s="26">
        <f t="shared" si="12"/>
        <v>4497.4371000000001</v>
      </c>
      <c r="I102" s="25">
        <f t="shared" si="13"/>
        <v>944461.78249999997</v>
      </c>
    </row>
    <row r="103" spans="1:9" x14ac:dyDescent="0.25">
      <c r="A103" s="2">
        <v>4</v>
      </c>
      <c r="B103" s="3" t="s">
        <v>103</v>
      </c>
      <c r="C103" s="2" t="s">
        <v>5</v>
      </c>
      <c r="D103" s="2">
        <v>30</v>
      </c>
      <c r="E103" s="4">
        <v>4618.5690814986501</v>
      </c>
      <c r="F103" s="5">
        <f t="shared" si="11"/>
        <v>138557.07244495951</v>
      </c>
      <c r="G103" s="24">
        <v>109.76</v>
      </c>
      <c r="H103" s="26">
        <f t="shared" si="12"/>
        <v>5069.3414000000002</v>
      </c>
      <c r="I103" s="25">
        <f t="shared" si="13"/>
        <v>152080.2427</v>
      </c>
    </row>
    <row r="104" spans="1:9" x14ac:dyDescent="0.25">
      <c r="A104" s="2">
        <v>5</v>
      </c>
      <c r="B104" s="3" t="s">
        <v>104</v>
      </c>
      <c r="C104" s="2" t="s">
        <v>5</v>
      </c>
      <c r="D104" s="2">
        <v>9</v>
      </c>
      <c r="E104" s="4">
        <v>2371.9761072256802</v>
      </c>
      <c r="F104" s="5">
        <f t="shared" si="11"/>
        <v>21347.784965031122</v>
      </c>
      <c r="G104" s="24">
        <v>109.76</v>
      </c>
      <c r="H104" s="26">
        <f t="shared" si="12"/>
        <v>2603.4810000000002</v>
      </c>
      <c r="I104" s="25">
        <f t="shared" si="13"/>
        <v>23431.328799999999</v>
      </c>
    </row>
    <row r="105" spans="1:9" x14ac:dyDescent="0.25">
      <c r="A105" s="2">
        <v>6</v>
      </c>
      <c r="B105" s="3" t="s">
        <v>105</v>
      </c>
      <c r="C105" s="2" t="s">
        <v>5</v>
      </c>
      <c r="D105" s="2">
        <v>15</v>
      </c>
      <c r="E105" s="4">
        <v>3149.9877536709701</v>
      </c>
      <c r="F105" s="5">
        <f t="shared" si="11"/>
        <v>47249.816305064553</v>
      </c>
      <c r="G105" s="24">
        <v>109.76</v>
      </c>
      <c r="H105" s="26">
        <f t="shared" si="12"/>
        <v>3457.4265999999998</v>
      </c>
      <c r="I105" s="25">
        <f t="shared" si="13"/>
        <v>51861.398399999998</v>
      </c>
    </row>
    <row r="106" spans="1:9" x14ac:dyDescent="0.25">
      <c r="A106" s="2">
        <v>7</v>
      </c>
      <c r="B106" s="3" t="s">
        <v>106</v>
      </c>
      <c r="C106" s="2" t="s">
        <v>5</v>
      </c>
      <c r="D106" s="2">
        <v>15</v>
      </c>
      <c r="E106" s="4">
        <v>4329.0384756899002</v>
      </c>
      <c r="F106" s="5">
        <f t="shared" si="11"/>
        <v>64935.577135348503</v>
      </c>
      <c r="G106" s="24">
        <v>109.76</v>
      </c>
      <c r="H106" s="26">
        <f t="shared" si="12"/>
        <v>4751.5526</v>
      </c>
      <c r="I106" s="25">
        <f t="shared" si="13"/>
        <v>71273.289499999999</v>
      </c>
    </row>
    <row r="107" spans="1:9" x14ac:dyDescent="0.25">
      <c r="A107" s="2">
        <v>8</v>
      </c>
      <c r="B107" s="3" t="s">
        <v>107</v>
      </c>
      <c r="C107" s="2" t="s">
        <v>5</v>
      </c>
      <c r="D107" s="2">
        <v>33</v>
      </c>
      <c r="E107" s="4">
        <v>590.07347429865797</v>
      </c>
      <c r="F107" s="5">
        <f t="shared" si="11"/>
        <v>19472.424651855712</v>
      </c>
      <c r="G107" s="24">
        <v>109.76</v>
      </c>
      <c r="H107" s="26">
        <f t="shared" si="12"/>
        <v>647.66459999999995</v>
      </c>
      <c r="I107" s="25">
        <f t="shared" si="13"/>
        <v>21372.933300000001</v>
      </c>
    </row>
    <row r="108" spans="1:9" x14ac:dyDescent="0.25">
      <c r="A108" s="2">
        <v>9</v>
      </c>
      <c r="B108" s="3" t="s">
        <v>108</v>
      </c>
      <c r="C108" s="2" t="s">
        <v>5</v>
      </c>
      <c r="D108" s="2">
        <v>270</v>
      </c>
      <c r="E108" s="4">
        <v>447.29976052365799</v>
      </c>
      <c r="F108" s="5">
        <f t="shared" si="11"/>
        <v>120770.93534138765</v>
      </c>
      <c r="G108" s="24">
        <v>109.76</v>
      </c>
      <c r="H108" s="26">
        <f t="shared" si="12"/>
        <v>490.95620000000002</v>
      </c>
      <c r="I108" s="25">
        <f t="shared" si="13"/>
        <v>132558.17859999998</v>
      </c>
    </row>
    <row r="109" spans="1:9" x14ac:dyDescent="0.25">
      <c r="A109" s="2">
        <v>10</v>
      </c>
      <c r="B109" s="3" t="s">
        <v>109</v>
      </c>
      <c r="C109" s="2" t="s">
        <v>34</v>
      </c>
      <c r="D109" s="2">
        <v>60</v>
      </c>
      <c r="E109" s="4">
        <v>65.6565177286557</v>
      </c>
      <c r="F109" s="5">
        <f t="shared" si="11"/>
        <v>3939.3910637193421</v>
      </c>
      <c r="G109" s="24">
        <v>109.76</v>
      </c>
      <c r="H109" s="26">
        <f t="shared" si="12"/>
        <v>72.064599999999999</v>
      </c>
      <c r="I109" s="25">
        <f t="shared" si="13"/>
        <v>4323.8756000000003</v>
      </c>
    </row>
    <row r="110" spans="1:9" x14ac:dyDescent="0.25">
      <c r="A110" s="2">
        <v>11</v>
      </c>
      <c r="B110" s="3" t="s">
        <v>110</v>
      </c>
      <c r="C110" s="2" t="s">
        <v>34</v>
      </c>
      <c r="D110" s="2">
        <v>300</v>
      </c>
      <c r="E110" s="4">
        <v>34.402945499999902</v>
      </c>
      <c r="F110" s="5">
        <f t="shared" si="11"/>
        <v>10320.883649999971</v>
      </c>
      <c r="G110" s="24">
        <v>109.76</v>
      </c>
      <c r="H110" s="26">
        <f t="shared" si="12"/>
        <v>37.7607</v>
      </c>
      <c r="I110" s="25">
        <f t="shared" si="13"/>
        <v>11328.2019</v>
      </c>
    </row>
    <row r="111" spans="1:9" x14ac:dyDescent="0.25">
      <c r="A111" s="2">
        <v>12</v>
      </c>
      <c r="B111" s="3" t="s">
        <v>111</v>
      </c>
      <c r="C111" s="2" t="s">
        <v>34</v>
      </c>
      <c r="D111" s="2">
        <v>900</v>
      </c>
      <c r="E111" s="4">
        <v>32.068546124999997</v>
      </c>
      <c r="F111" s="5">
        <f t="shared" si="11"/>
        <v>28861.691512499998</v>
      </c>
      <c r="G111" s="24">
        <v>109.76</v>
      </c>
      <c r="H111" s="26">
        <f t="shared" si="12"/>
        <v>35.198399999999999</v>
      </c>
      <c r="I111" s="25">
        <f t="shared" si="13"/>
        <v>31678.592599999996</v>
      </c>
    </row>
    <row r="112" spans="1:9" x14ac:dyDescent="0.25">
      <c r="A112" s="2">
        <v>13</v>
      </c>
      <c r="B112" s="3" t="s">
        <v>112</v>
      </c>
      <c r="C112" s="2" t="s">
        <v>55</v>
      </c>
      <c r="D112" s="2">
        <v>3000</v>
      </c>
      <c r="E112" s="4">
        <v>110.9088981</v>
      </c>
      <c r="F112" s="5">
        <f t="shared" si="11"/>
        <v>332726.69430000003</v>
      </c>
      <c r="G112" s="24">
        <v>109.76</v>
      </c>
      <c r="H112" s="26">
        <f t="shared" si="12"/>
        <v>121.73360000000001</v>
      </c>
      <c r="I112" s="25">
        <f t="shared" si="13"/>
        <v>365200.81969999999</v>
      </c>
    </row>
    <row r="113" spans="1:9" x14ac:dyDescent="0.25">
      <c r="A113" s="2">
        <v>14</v>
      </c>
      <c r="B113" s="3" t="s">
        <v>113</v>
      </c>
      <c r="C113" s="2" t="s">
        <v>5</v>
      </c>
      <c r="D113" s="2">
        <v>150</v>
      </c>
      <c r="E113" s="4">
        <v>126.51356025</v>
      </c>
      <c r="F113" s="5">
        <f t="shared" si="11"/>
        <v>18977.034037500001</v>
      </c>
      <c r="G113" s="24">
        <v>109.76</v>
      </c>
      <c r="H113" s="26">
        <f t="shared" si="12"/>
        <v>138.8613</v>
      </c>
      <c r="I113" s="25">
        <f t="shared" si="13"/>
        <v>20829.192599999998</v>
      </c>
    </row>
    <row r="114" spans="1:9" x14ac:dyDescent="0.25">
      <c r="A114" s="2">
        <v>15</v>
      </c>
      <c r="B114" s="3" t="s">
        <v>114</v>
      </c>
      <c r="C114" s="2" t="s">
        <v>5</v>
      </c>
      <c r="D114" s="2">
        <v>1500</v>
      </c>
      <c r="E114" s="4">
        <v>44.310477749999997</v>
      </c>
      <c r="F114" s="5">
        <f t="shared" si="11"/>
        <v>66465.716625000001</v>
      </c>
      <c r="G114" s="24">
        <v>109.76</v>
      </c>
      <c r="H114" s="26">
        <f t="shared" si="12"/>
        <v>48.635200000000005</v>
      </c>
      <c r="I114" s="25">
        <f t="shared" si="13"/>
        <v>72952.770599999989</v>
      </c>
    </row>
    <row r="115" spans="1:9" ht="30" x14ac:dyDescent="0.25">
      <c r="A115" s="2">
        <v>16</v>
      </c>
      <c r="B115" s="3" t="s">
        <v>115</v>
      </c>
      <c r="C115" s="2" t="s">
        <v>5</v>
      </c>
      <c r="D115" s="2">
        <v>1650</v>
      </c>
      <c r="E115" s="4">
        <v>110.92423650000001</v>
      </c>
      <c r="F115" s="5">
        <f t="shared" si="11"/>
        <v>183024.99022500002</v>
      </c>
      <c r="G115" s="24">
        <v>109.76</v>
      </c>
      <c r="H115" s="26">
        <f t="shared" si="12"/>
        <v>121.75040000000001</v>
      </c>
      <c r="I115" s="25">
        <f t="shared" si="13"/>
        <v>200888.22930000001</v>
      </c>
    </row>
    <row r="116" spans="1:9" ht="26.25" customHeight="1" x14ac:dyDescent="0.25">
      <c r="A116" s="13"/>
      <c r="B116" s="14" t="s">
        <v>116</v>
      </c>
      <c r="C116" s="13"/>
      <c r="D116" s="13"/>
      <c r="E116" s="15"/>
      <c r="F116" s="16"/>
      <c r="G116" s="21"/>
    </row>
    <row r="117" spans="1:9" x14ac:dyDescent="0.25">
      <c r="A117" s="2">
        <v>1</v>
      </c>
      <c r="B117" s="3" t="s">
        <v>117</v>
      </c>
      <c r="C117" s="2" t="s">
        <v>5</v>
      </c>
      <c r="D117" s="2">
        <v>30</v>
      </c>
      <c r="E117" s="4">
        <v>46.168959375</v>
      </c>
      <c r="F117" s="5">
        <f t="shared" ref="F117:F125" si="14">D117*E117</f>
        <v>1385.06878125</v>
      </c>
      <c r="G117" s="24">
        <v>109.76</v>
      </c>
      <c r="H117" s="26">
        <f>ROUND(E117*G117,2)/100</f>
        <v>50.674999999999997</v>
      </c>
      <c r="I117" s="25">
        <f>ROUND(F117*G117,2)/100</f>
        <v>1520.2514999999999</v>
      </c>
    </row>
    <row r="118" spans="1:9" x14ac:dyDescent="0.25">
      <c r="A118" s="2">
        <v>2</v>
      </c>
      <c r="B118" s="3" t="s">
        <v>118</v>
      </c>
      <c r="C118" s="2" t="s">
        <v>5</v>
      </c>
      <c r="D118" s="2">
        <v>30</v>
      </c>
      <c r="E118" s="4">
        <v>151.99309124999999</v>
      </c>
      <c r="F118" s="5">
        <f t="shared" si="14"/>
        <v>4559.7927374999999</v>
      </c>
      <c r="G118" s="24">
        <v>109.76</v>
      </c>
      <c r="H118" s="26">
        <f t="shared" ref="H118:H125" si="15">ROUND(E118*G118,2)/100</f>
        <v>166.82759999999999</v>
      </c>
      <c r="I118" s="25">
        <f t="shared" ref="I118:I125" si="16">ROUND(F118*G118,2)/100</f>
        <v>5004.8284999999996</v>
      </c>
    </row>
    <row r="119" spans="1:9" x14ac:dyDescent="0.25">
      <c r="A119" s="2">
        <v>3</v>
      </c>
      <c r="B119" s="3" t="s">
        <v>119</v>
      </c>
      <c r="C119" s="2" t="s">
        <v>5</v>
      </c>
      <c r="D119" s="2">
        <v>15</v>
      </c>
      <c r="E119" s="4">
        <v>1133</v>
      </c>
      <c r="F119" s="5">
        <f t="shared" si="14"/>
        <v>16995</v>
      </c>
      <c r="G119" s="24">
        <v>109.76</v>
      </c>
      <c r="H119" s="26">
        <f t="shared" si="15"/>
        <v>1243.5808</v>
      </c>
      <c r="I119" s="25">
        <f t="shared" si="16"/>
        <v>18653.712</v>
      </c>
    </row>
    <row r="120" spans="1:9" x14ac:dyDescent="0.25">
      <c r="A120" s="2">
        <v>4</v>
      </c>
      <c r="B120" s="3" t="s">
        <v>120</v>
      </c>
      <c r="C120" s="2" t="s">
        <v>5</v>
      </c>
      <c r="D120" s="2">
        <v>15</v>
      </c>
      <c r="E120" s="4">
        <v>592.45205250000004</v>
      </c>
      <c r="F120" s="5">
        <f t="shared" si="14"/>
        <v>8886.7807874999999</v>
      </c>
      <c r="G120" s="24">
        <v>109.76</v>
      </c>
      <c r="H120" s="26">
        <f t="shared" si="15"/>
        <v>650.27539999999999</v>
      </c>
      <c r="I120" s="25">
        <f t="shared" si="16"/>
        <v>9754.1306000000004</v>
      </c>
    </row>
    <row r="121" spans="1:9" x14ac:dyDescent="0.25">
      <c r="A121" s="2">
        <v>5</v>
      </c>
      <c r="B121" s="3" t="s">
        <v>121</v>
      </c>
      <c r="C121" s="2" t="s">
        <v>5</v>
      </c>
      <c r="D121" s="2">
        <v>30</v>
      </c>
      <c r="E121" s="4">
        <v>1161.0416895000001</v>
      </c>
      <c r="F121" s="5">
        <f t="shared" si="14"/>
        <v>34831.250684999999</v>
      </c>
      <c r="G121" s="24">
        <v>109.76</v>
      </c>
      <c r="H121" s="26">
        <f t="shared" si="15"/>
        <v>1274.3594000000001</v>
      </c>
      <c r="I121" s="25">
        <f t="shared" si="16"/>
        <v>38230.7808</v>
      </c>
    </row>
    <row r="122" spans="1:9" x14ac:dyDescent="0.25">
      <c r="A122" s="2">
        <v>6</v>
      </c>
      <c r="B122" s="3" t="s">
        <v>122</v>
      </c>
      <c r="C122" s="2" t="s">
        <v>5</v>
      </c>
      <c r="D122" s="2">
        <v>3</v>
      </c>
      <c r="E122" s="4">
        <v>272.83075050000002</v>
      </c>
      <c r="F122" s="5">
        <f t="shared" si="14"/>
        <v>818.49225150000007</v>
      </c>
      <c r="G122" s="24">
        <v>109.76</v>
      </c>
      <c r="H122" s="26">
        <f t="shared" si="15"/>
        <v>299.459</v>
      </c>
      <c r="I122" s="25">
        <f t="shared" si="16"/>
        <v>898.37710000000004</v>
      </c>
    </row>
    <row r="123" spans="1:9" x14ac:dyDescent="0.25">
      <c r="A123" s="2">
        <v>7</v>
      </c>
      <c r="B123" s="3" t="s">
        <v>123</v>
      </c>
      <c r="C123" s="2" t="s">
        <v>5</v>
      </c>
      <c r="D123" s="2">
        <v>150</v>
      </c>
      <c r="E123" s="4">
        <v>47.8400980182683</v>
      </c>
      <c r="F123" s="5">
        <f t="shared" si="14"/>
        <v>7176.0147027402454</v>
      </c>
      <c r="G123" s="24">
        <v>109.76</v>
      </c>
      <c r="H123" s="26">
        <f t="shared" si="15"/>
        <v>52.509300000000003</v>
      </c>
      <c r="I123" s="25">
        <f t="shared" si="16"/>
        <v>7876.3936999999996</v>
      </c>
    </row>
    <row r="124" spans="1:9" x14ac:dyDescent="0.25">
      <c r="A124" s="2">
        <v>8</v>
      </c>
      <c r="B124" s="3" t="s">
        <v>124</v>
      </c>
      <c r="C124" s="2" t="s">
        <v>5</v>
      </c>
      <c r="D124" s="2">
        <v>75</v>
      </c>
      <c r="E124" s="4">
        <v>64.580332855500004</v>
      </c>
      <c r="F124" s="5">
        <f t="shared" si="14"/>
        <v>4843.5249641625005</v>
      </c>
      <c r="G124" s="24">
        <v>109.76</v>
      </c>
      <c r="H124" s="26">
        <f t="shared" si="15"/>
        <v>70.883399999999995</v>
      </c>
      <c r="I124" s="25">
        <f t="shared" si="16"/>
        <v>5316.2530000000006</v>
      </c>
    </row>
    <row r="125" spans="1:9" ht="30" x14ac:dyDescent="0.25">
      <c r="A125" s="2">
        <v>9</v>
      </c>
      <c r="B125" s="3" t="s">
        <v>125</v>
      </c>
      <c r="C125" s="2" t="s">
        <v>5</v>
      </c>
      <c r="D125" s="2">
        <v>6</v>
      </c>
      <c r="E125" s="4">
        <v>10750.0065809477</v>
      </c>
      <c r="F125" s="5">
        <f t="shared" si="14"/>
        <v>64500.039485686197</v>
      </c>
      <c r="G125" s="24">
        <v>109.76</v>
      </c>
      <c r="H125" s="26">
        <f t="shared" si="15"/>
        <v>11799.207199999999</v>
      </c>
      <c r="I125" s="25">
        <f t="shared" si="16"/>
        <v>70795.243300000002</v>
      </c>
    </row>
    <row r="126" spans="1:9" ht="22.5" customHeight="1" x14ac:dyDescent="0.25">
      <c r="A126" s="13"/>
      <c r="B126" s="14" t="s">
        <v>126</v>
      </c>
      <c r="C126" s="13"/>
      <c r="D126" s="13"/>
      <c r="E126" s="15"/>
      <c r="F126" s="16"/>
      <c r="G126" s="21"/>
    </row>
    <row r="127" spans="1:9" x14ac:dyDescent="0.25">
      <c r="A127" s="2">
        <v>1</v>
      </c>
      <c r="B127" s="3" t="s">
        <v>72</v>
      </c>
      <c r="C127" s="2" t="s">
        <v>5</v>
      </c>
      <c r="D127" s="2">
        <v>30</v>
      </c>
      <c r="E127" s="4">
        <v>60.244534350000002</v>
      </c>
      <c r="F127" s="5">
        <f t="shared" ref="F127:F133" si="17">D127*E127</f>
        <v>1807.3360305000001</v>
      </c>
      <c r="G127" s="24">
        <v>109.76</v>
      </c>
      <c r="H127" s="26">
        <f>ROUND(E127*G127,2)/100</f>
        <v>66.124399999999994</v>
      </c>
      <c r="I127" s="25">
        <f>ROUND(F127*G127,2)/100</f>
        <v>1983.7320000000002</v>
      </c>
    </row>
    <row r="128" spans="1:9" x14ac:dyDescent="0.25">
      <c r="A128" s="2">
        <v>2</v>
      </c>
      <c r="B128" s="3" t="s">
        <v>127</v>
      </c>
      <c r="C128" s="2" t="s">
        <v>5</v>
      </c>
      <c r="D128" s="2">
        <v>60</v>
      </c>
      <c r="E128" s="4">
        <v>37.193338875000002</v>
      </c>
      <c r="F128" s="5">
        <f t="shared" si="17"/>
        <v>2231.6003325000001</v>
      </c>
      <c r="G128" s="24">
        <v>109.76</v>
      </c>
      <c r="H128" s="26">
        <f t="shared" ref="H128:H133" si="18">ROUND(E128*G128,2)/100</f>
        <v>40.823399999999999</v>
      </c>
      <c r="I128" s="25">
        <f t="shared" ref="I128:I133" si="19">ROUND(F128*G128,2)/100</f>
        <v>2449.4045000000001</v>
      </c>
    </row>
    <row r="129" spans="1:9" x14ac:dyDescent="0.25">
      <c r="A129" s="2">
        <v>3</v>
      </c>
      <c r="B129" s="3" t="s">
        <v>128</v>
      </c>
      <c r="C129" s="2" t="s">
        <v>5</v>
      </c>
      <c r="D129" s="2">
        <v>30</v>
      </c>
      <c r="E129" s="4">
        <v>132.02000000000001</v>
      </c>
      <c r="F129" s="5">
        <f t="shared" si="17"/>
        <v>3960.6000000000004</v>
      </c>
      <c r="G129" s="24">
        <v>109.76</v>
      </c>
      <c r="H129" s="26">
        <f t="shared" si="18"/>
        <v>144.90520000000001</v>
      </c>
      <c r="I129" s="25">
        <f t="shared" si="19"/>
        <v>4347.1545999999998</v>
      </c>
    </row>
    <row r="130" spans="1:9" x14ac:dyDescent="0.25">
      <c r="A130" s="2">
        <v>4</v>
      </c>
      <c r="B130" s="3" t="s">
        <v>129</v>
      </c>
      <c r="C130" s="2" t="s">
        <v>5</v>
      </c>
      <c r="D130" s="2">
        <v>30</v>
      </c>
      <c r="E130" s="4">
        <v>132.02000000000001</v>
      </c>
      <c r="F130" s="5">
        <f t="shared" si="17"/>
        <v>3960.6000000000004</v>
      </c>
      <c r="G130" s="24">
        <v>109.76</v>
      </c>
      <c r="H130" s="26">
        <f t="shared" si="18"/>
        <v>144.90520000000001</v>
      </c>
      <c r="I130" s="25">
        <f t="shared" si="19"/>
        <v>4347.1545999999998</v>
      </c>
    </row>
    <row r="131" spans="1:9" x14ac:dyDescent="0.25">
      <c r="A131" s="2">
        <v>5</v>
      </c>
      <c r="B131" s="3" t="s">
        <v>130</v>
      </c>
      <c r="C131" s="2" t="s">
        <v>5</v>
      </c>
      <c r="D131" s="2">
        <v>30</v>
      </c>
      <c r="E131" s="4">
        <v>195.55</v>
      </c>
      <c r="F131" s="5">
        <f t="shared" si="17"/>
        <v>5866.5</v>
      </c>
      <c r="G131" s="24">
        <v>109.76</v>
      </c>
      <c r="H131" s="26">
        <f t="shared" si="18"/>
        <v>214.63569999999999</v>
      </c>
      <c r="I131" s="25">
        <f t="shared" si="19"/>
        <v>6439.0704000000005</v>
      </c>
    </row>
    <row r="132" spans="1:9" x14ac:dyDescent="0.25">
      <c r="A132" s="2">
        <v>6</v>
      </c>
      <c r="B132" s="3" t="s">
        <v>131</v>
      </c>
      <c r="C132" s="2" t="s">
        <v>5</v>
      </c>
      <c r="D132" s="2">
        <v>60</v>
      </c>
      <c r="E132" s="4">
        <v>696.59</v>
      </c>
      <c r="F132" s="5">
        <f t="shared" si="17"/>
        <v>41795.4</v>
      </c>
      <c r="G132" s="24">
        <v>109.76</v>
      </c>
      <c r="H132" s="26">
        <f t="shared" si="18"/>
        <v>764.57720000000006</v>
      </c>
      <c r="I132" s="25">
        <f t="shared" si="19"/>
        <v>45874.630999999994</v>
      </c>
    </row>
    <row r="133" spans="1:9" x14ac:dyDescent="0.25">
      <c r="A133" s="2">
        <v>7</v>
      </c>
      <c r="B133" s="3" t="s">
        <v>18</v>
      </c>
      <c r="C133" s="2" t="s">
        <v>5</v>
      </c>
      <c r="D133" s="2">
        <v>60</v>
      </c>
      <c r="E133" s="4">
        <v>187.26</v>
      </c>
      <c r="F133" s="5">
        <f t="shared" si="17"/>
        <v>11235.599999999999</v>
      </c>
      <c r="G133" s="24">
        <v>109.76</v>
      </c>
      <c r="H133" s="26">
        <f t="shared" si="18"/>
        <v>205.53659999999999</v>
      </c>
      <c r="I133" s="25">
        <f t="shared" si="19"/>
        <v>12332.194599999999</v>
      </c>
    </row>
    <row r="134" spans="1:9" ht="16.5" customHeight="1" x14ac:dyDescent="0.25">
      <c r="A134" s="45" t="s">
        <v>132</v>
      </c>
      <c r="B134" s="45"/>
      <c r="C134" s="45"/>
      <c r="D134" s="45"/>
      <c r="E134" s="46">
        <f>SUM(F9:F135)</f>
        <v>16696533.07667353</v>
      </c>
      <c r="F134" s="46"/>
      <c r="G134" s="35">
        <f>SUM(I9:I133)</f>
        <v>18326114.705399986</v>
      </c>
      <c r="H134" s="36"/>
      <c r="I134" s="37"/>
    </row>
    <row r="135" spans="1:9" x14ac:dyDescent="0.25">
      <c r="A135" s="1"/>
      <c r="B135" s="1"/>
      <c r="C135" s="1"/>
      <c r="D135" s="1"/>
      <c r="E135" s="18"/>
      <c r="F135" s="19"/>
    </row>
    <row r="136" spans="1:9" x14ac:dyDescent="0.25">
      <c r="A136" s="1"/>
      <c r="B136" s="27" t="s">
        <v>133</v>
      </c>
      <c r="C136" s="1"/>
      <c r="D136" s="1"/>
      <c r="E136" s="1"/>
      <c r="F136" s="1"/>
    </row>
    <row r="137" spans="1:9" x14ac:dyDescent="0.25">
      <c r="B137" s="1" t="s">
        <v>134</v>
      </c>
    </row>
    <row r="138" spans="1:9" x14ac:dyDescent="0.25">
      <c r="B138" s="1" t="s">
        <v>144</v>
      </c>
    </row>
    <row r="139" spans="1:9" x14ac:dyDescent="0.25">
      <c r="B139" s="1"/>
    </row>
    <row r="140" spans="1:9" x14ac:dyDescent="0.25">
      <c r="C140" s="33" t="s">
        <v>146</v>
      </c>
    </row>
    <row r="141" spans="1:9" x14ac:dyDescent="0.25">
      <c r="B141" s="32" t="s">
        <v>148</v>
      </c>
      <c r="E141" s="33" t="s">
        <v>147</v>
      </c>
    </row>
  </sheetData>
  <autoFilter ref="A8:F134" xr:uid="{DE85DB03-AC5C-4B43-B810-1D3B4722A851}">
    <filterColumn colId="1" showButton="0"/>
    <filterColumn colId="2" showButton="0"/>
    <filterColumn colId="3" showButton="0"/>
  </autoFilter>
  <mergeCells count="15">
    <mergeCell ref="A3:I3"/>
    <mergeCell ref="G134:I134"/>
    <mergeCell ref="G4:G7"/>
    <mergeCell ref="H4:H6"/>
    <mergeCell ref="I4:I6"/>
    <mergeCell ref="B8:D8"/>
    <mergeCell ref="B69:F69"/>
    <mergeCell ref="A134:D134"/>
    <mergeCell ref="E134:F134"/>
    <mergeCell ref="A4:A7"/>
    <mergeCell ref="C4:C7"/>
    <mergeCell ref="D4:D7"/>
    <mergeCell ref="B4:B7"/>
    <mergeCell ref="E4:E6"/>
    <mergeCell ref="F4:F6"/>
  </mergeCells>
  <printOptions horizontalCentered="1" verticalCentered="1"/>
  <pageMargins left="0" right="0" top="0.9055118110236221" bottom="0.51181102362204722" header="0" footer="0"/>
  <pageSetup paperSize="9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 CONTRACT ACT A  INTERCONECT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Murgu</dc:creator>
  <cp:lastModifiedBy>Mirela Tatar-Sinca</cp:lastModifiedBy>
  <cp:lastPrinted>2026-01-30T06:32:44Z</cp:lastPrinted>
  <dcterms:created xsi:type="dcterms:W3CDTF">2026-01-12T09:57:09Z</dcterms:created>
  <dcterms:modified xsi:type="dcterms:W3CDTF">2026-01-30T06:35:30Z</dcterms:modified>
</cp:coreProperties>
</file>