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9035" windowHeight="7935" activeTab="0"/>
  </bookViews>
  <sheets>
    <sheet name="Anexa 21" sheetId="1" r:id="rId1"/>
  </sheets>
  <definedNames>
    <definedName name="_xlnm.Print_Titles" localSheetId="0">'Anexa 21'!$7:$8</definedName>
  </definedNames>
  <calcPr fullCalcOnLoad="1"/>
</workbook>
</file>

<file path=xl/sharedStrings.xml><?xml version="1.0" encoding="utf-8"?>
<sst xmlns="http://schemas.openxmlformats.org/spreadsheetml/2006/main" count="271" uniqueCount="152">
  <si>
    <t>A3</t>
  </si>
  <si>
    <t>NR. CRT.</t>
  </si>
  <si>
    <t>DENUMIRE OBIECTIV DE INVESTIŢII</t>
  </si>
  <si>
    <t>CREDITE BUGETARE INIŢIALE</t>
  </si>
  <si>
    <t>CREDITE BUGETARE DEFINITIVE</t>
  </si>
  <si>
    <t>PLĂŢI EFECTUATE</t>
  </si>
  <si>
    <t>REZULTATE PRECONIZATE</t>
  </si>
  <si>
    <t>REZULTATE OBŢINUTE</t>
  </si>
  <si>
    <t>TOTAL</t>
  </si>
  <si>
    <t>BUGET</t>
  </si>
  <si>
    <t>CREDIT</t>
  </si>
  <si>
    <t>ALTE SURSE</t>
  </si>
  <si>
    <t>obiectiv finalizat</t>
  </si>
  <si>
    <t>CAP. 65 ÎNVĂŢĂMÂNT</t>
  </si>
  <si>
    <t>Reabilitarea clădirii unităţii de învăţământ situată pe strada Wolfenbuttel nr. 6-8</t>
  </si>
  <si>
    <t>Reabilitare clădire</t>
  </si>
  <si>
    <t>obiectiv neînceput</t>
  </si>
  <si>
    <t>Reabilitare clădire situată pe strada 1 Decembrie 1918, nr. 15 ( gradinita cu program prelungit nr.29 si cresa Punguta cu doi bani)</t>
  </si>
  <si>
    <t>CAP. 67  CULTURĂ, RECREERE ŞI RELIGIE</t>
  </si>
  <si>
    <t>Reabilitarea clădirii Filarmonicii "Dinu Lipatti" din municipiul Satu Mare</t>
  </si>
  <si>
    <t>Reabilitarea Grădinii Romei</t>
  </si>
  <si>
    <t>Amenajarea traseelor de biciclete</t>
  </si>
  <si>
    <t>Amenajarea de spatii verzi</t>
  </si>
  <si>
    <t>Registrul local al spaţiilor verzi</t>
  </si>
  <si>
    <t xml:space="preserve"> Amenajare spatii de recreere si de petrecere a timpului liber</t>
  </si>
  <si>
    <t>CAP. 68 ASIGURĂRI ŞI ASISTENŢĂ SOCIALĂ</t>
  </si>
  <si>
    <t>Locuinţe sociale în zona de Sud a Municipiului Satu Mare</t>
  </si>
  <si>
    <t>CAP. 70 LOCUINŢE, SERVICII ŞI DEZVOLTARE PUBLICĂ</t>
  </si>
  <si>
    <t>Întocmire PUG al municipiului Satu Mare</t>
  </si>
  <si>
    <t>Reabilitare termică la blocurile de locuinţe</t>
  </si>
  <si>
    <t>Elaborare P.U.Z stabilire traseu artera majoră de circulaţie conform P.U.G. Satu Mare între str. Diana şi intersecţia străzilor Unirii cu Aurel Vlaicu</t>
  </si>
  <si>
    <t>PUZ centru istoric al municipiului Satu Mare</t>
  </si>
  <si>
    <t>PUZ Zona Bercu Rosu</t>
  </si>
  <si>
    <t>CAP. 84 TRANSPORTURI</t>
  </si>
  <si>
    <t>obiectiv în derulare</t>
  </si>
  <si>
    <t>Modernizare străzi</t>
  </si>
  <si>
    <t xml:space="preserve">       Primar,</t>
  </si>
  <si>
    <t xml:space="preserve">     Kereskényi Gábor</t>
  </si>
  <si>
    <t>Uzina de joaca, Amenajare spatii de recreere si petrecerea timpului liber</t>
  </si>
  <si>
    <t>Parcare etajată str.Kogălniceanu</t>
  </si>
  <si>
    <t>SERVICIUL INVESTIŢII GOSPODĂRIRE ȘI ÎNTREȚINERE</t>
  </si>
  <si>
    <t>Şef serviciu ,</t>
  </si>
  <si>
    <t>ing. Szűcs Zsigmond</t>
  </si>
  <si>
    <t>Total Anexa 3</t>
  </si>
  <si>
    <t>Realizare SF cartier locuinte sociale</t>
  </si>
  <si>
    <t>Realizare SF activitati de integrare sociala</t>
  </si>
  <si>
    <t>obiectiv abandonat</t>
  </si>
  <si>
    <t>Reabilitare baza sportivă str. 24 ianuarie, nr.2 (Club sportiv școlar)</t>
  </si>
  <si>
    <t>Studiu de fezabilitate Reabilitare imobilului situat pe strada Crizantemei nr.3 (Liceul tehnologic de industrie alimentara ”George Emil Palade”)</t>
  </si>
  <si>
    <t>Reabilitare clădire str. Luceafărului nr. 23 Grădinița cu Program Prelungit Nr. 6</t>
  </si>
  <si>
    <t>Amenajare unui teren de sport</t>
  </si>
  <si>
    <t>Complex sportiv</t>
  </si>
  <si>
    <t>Transformarea zonei degradate malurile Someşului ȋntre cele 2 poduri ȋn zonă de petrecere a timpului liber pentru comunitate</t>
  </si>
  <si>
    <t>Transformarea zonei degradate Cubic în zonă de petrecere a timpului liber pentru comunitate</t>
  </si>
  <si>
    <t>Reabilitare parc situat pe strada Ion Vidu (Parc UFO)</t>
  </si>
  <si>
    <t>Construire de piste de biciclete</t>
  </si>
  <si>
    <t>obiectiv redenumit</t>
  </si>
  <si>
    <t>Construire complex sportiv</t>
  </si>
  <si>
    <t>Parcare etajată str. Decebal</t>
  </si>
  <si>
    <t>Reabilitare termică la blocurile de locuinţe Aleea Jiului nr.2 bl.37 (reactualizare)</t>
  </si>
  <si>
    <t>Reabilitare termică la blocurile de locuinţe b-dul Transilvania nr.4 (reactualizare)</t>
  </si>
  <si>
    <t xml:space="preserve">Extindere iluminat public pe str. Dara, str. Botizului nr.63-65 (bloc 55,57,59), str. Victoriei, str.Gladiolei </t>
  </si>
  <si>
    <t>Modernizarea și extinderea traseului pietonal și velo Centru Nou</t>
  </si>
  <si>
    <t>Modernizarea și extinderea traseului pietonal și velo Centru vechi</t>
  </si>
  <si>
    <t>Extinderea retelei de iluminat public pe Aleea Proiectantului</t>
  </si>
  <si>
    <t xml:space="preserve">Reabilitare energetică a sistemului de iluminat din zona de Nord - Vest a Municipiul Satu Mare </t>
  </si>
  <si>
    <t xml:space="preserve">Reabilitare energetică a sistemului de iluminat din zona de Nord - Est a Municipiul Satu Mare </t>
  </si>
  <si>
    <t xml:space="preserve">Reabilitare energetică a sistemului de iluminat din zona de Sud - Vest a Municipiul Satu Mare </t>
  </si>
  <si>
    <t xml:space="preserve">Reabilitare energetică a sistemului de iluminat din zona de Sud - Est a Municipiul Satu Mare </t>
  </si>
  <si>
    <t>Realizarea a 6 sisteme de ȋnchiriere de biciclete pe teritoriul municipiului pe traseele velo existente</t>
  </si>
  <si>
    <t>Amenajare terminal intermodal trasnjudeţean-translocal Gara Ferăstrău</t>
  </si>
  <si>
    <t>Construirea unui depou pentru autobuze electrice/hibrid (sediul Transurban)</t>
  </si>
  <si>
    <t>Hartă de zgomot a Municipiului Satu Mare</t>
  </si>
  <si>
    <t>extinderea rețelei de iluminat stradal</t>
  </si>
  <si>
    <t>reabiliatare termică</t>
  </si>
  <si>
    <t>realizare de documentație de urbanism</t>
  </si>
  <si>
    <t>obiectiv îneînceput</t>
  </si>
  <si>
    <t>Îmbunătățirea calității mediului și a serviciilor urbane în zona periferică str. Alecu Russo  (str. Alecu Russo, str. Mierlei, str. Socului, str. Viilor)</t>
  </si>
  <si>
    <t xml:space="preserve">Creșterea calității vieții în zona de vest a municipiului Satu Mare prin modernizarea străzilor de pământ (str. Alba Iulia, str. Dara, str.Eugen Ionesco, str. Ion Pop Dan, str. Kaffka Margit, str. Károli Gáspár, str. Krúdy Gyula, str. Mahatma Gandhi, str. Scheffler János) </t>
  </si>
  <si>
    <t>Facilitarea accesării arterei calea Odoreului prin modernizarea străzilor de pământ adiacente (str. Cezar Boliac, str. Dana, str. Haiducilor, str. Iris, str. Maria)</t>
  </si>
  <si>
    <t>Reducerea traficului auto prin construiea unui pasaj suprateran pentru pietoni şi biciclişti ȋn intersecţia Burdea</t>
  </si>
  <si>
    <t>Reducerea traficului auto prin construirea unei paserele pentru pietoni şi biciclişti peste râul Someş  zona Micro 17- Strand</t>
  </si>
  <si>
    <t>Modernizarea pistei de biciclete Pod Golescu și construirea unui pasaj suprateran pentru pietoni și bicicliști în intersecția Crinul</t>
  </si>
  <si>
    <t>Creșterea eficienței transportului public urban de călători prin achiziționarea unor autobuze hibride și asigurarea infrastructurii suport</t>
  </si>
  <si>
    <t>Expertiză Pod Decebal</t>
  </si>
  <si>
    <t>Reducerea traficului auto prin construirea unei paserele pentru pietoni şi biciclişti peste râul Someş zona centrală</t>
  </si>
  <si>
    <t xml:space="preserve">Modernizare strada Grădinarilor </t>
  </si>
  <si>
    <t>Modernizare pasaje pietonale care fac legătura între centru nou și digul de pe malul drept al râului Someș</t>
  </si>
  <si>
    <t>EXECUŢIA BUGETARĂ PRIVIND INVESTIŢIILE PE ANUL 2018</t>
  </si>
  <si>
    <t>Lista studiilor de fezabilitate, documentaţiilor tehnico-economice şi de urbanism pe anul 2018</t>
  </si>
  <si>
    <t>Modernizare infrastructură educațională Liceul tehnologic ”Constantin Brâncuși”</t>
  </si>
  <si>
    <t>Actualizare Studiu de fezabilitate Implementarea masurilor de eficientă energetică la Grădinița cu program prelungit nr.33</t>
  </si>
  <si>
    <t>Modernizare infrastructură educațională Gradinita cu Program Prelungit Nr.7 - Reabilitare cladire Gradinita cu Program Prelungit Nr.7 situata pe strada 1 Decembrie 1918 nr.7</t>
  </si>
  <si>
    <t>Modernizare infrastructură educațională Grădinița nr.29 și creșa ”Punguța cu doi bani” - Reabilitare clădire situată pe strada 1 Decembrie 1918, nr. 15 ( gradinita cu program prelungit nr.29 si cresa Punguta cu doi bani)</t>
  </si>
  <si>
    <t>Modernizare infrastructură educațională Grădinița nr.11- Reabilitare clădire situată pe Aleea Postăvaru nr.1 (Grădiniţa cu Program Prelungit nr.11)</t>
  </si>
  <si>
    <t>Actualizare SF Modernizare infrastructură educațională școala gimnazială Mircea Eliade - Reabilitare clădire situată pe strada Mircea Eliade, nr 3 (scoala gimnaziala Mircea Eliade)</t>
  </si>
  <si>
    <t>Actualizare SF Modernizare infrastructură educațională Octavian Goga - Reabilitare clădire situată pe Aleea Postavaru, nr.3 (scoala gimnaziala Octavian Goga)</t>
  </si>
  <si>
    <t>Actualizare SF Modernizare infrastructură educațională Lucian Blaga - Reabilitare clădire situată pe strada Ion Vidu, nr. 51-53 (școala gimnaziala Lucian Blaga)</t>
  </si>
  <si>
    <t>Actualizare DALI Modernizare infrastructură educațională Colegiul Tehnic ”Unio - Traian Vuia” - Reabilitare clădiri pentru Centrul de Invatamant Profesional in sistem dual - Colegiul Tehnic Unio - Traian Vuia Satu Mare</t>
  </si>
  <si>
    <t>Pista de biciclete pe coronamentul digului mal drept al râului Someș de la stația de epurare până la limita administrativă a Municipilui Satu Mare spre comuna Dara</t>
  </si>
  <si>
    <t>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</si>
  <si>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</si>
  <si>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Amenajarea şi construirea de piste de biciclete ȋn municipiu (Traseu 1: B-dul Lucian Blaga - str. Păulești - Dig, str. G. Alexandrescu - P-ța Soarelui - Dig; Traseu 2 : B-dul Cloșca (plecare str. Magnoliei) - Drumul Careiului, precum și realizarea a 4 sisteme de închiriat biciclete</t>
  </si>
  <si>
    <t>Amenajare pistă de biciclete strada Botizului - Pod Golescu</t>
  </si>
  <si>
    <t>Regenerarea fizică şi socială a comunităţii marginalizate din zona Turnul Pompierilor - Regenerarea fizică a zonei Turnul Pompierilor prin activități care vizează dezvoltarea comunitară și siguranța publică</t>
  </si>
  <si>
    <t>Construire arhivă SPAS Satu Mare</t>
  </si>
  <si>
    <t>Construire grupuri sanitare la CSU Satu Mare</t>
  </si>
  <si>
    <t>Regenararea fizică a zonei Ostrovului</t>
  </si>
  <si>
    <t>Extinderea iluminatului public in parcarile din cartierele Micro 17, Carpati 1, Carpati 2 și pe străzile Mihai Viteazu și Crăieselor</t>
  </si>
  <si>
    <t>Extindere iluminat public in curtile interioare a blocurilor situate pe str.Avram Iancu, nr.58;  Drum Carei bloc R31; b-dul Octavian Goga bloc 10; Calea Traian nr. 9 Bloc 5,6,7; str.Mircea Eliade-str.Petru Rareș-str.Goldiș Vasile-b-dul Cloșca;  aleea Milcov - aleea Universului.</t>
  </si>
  <si>
    <t xml:space="preserve">Amenajare terminal transjudețean – translocal, construirea unui depou pentru autobuze electrice/hibrid precum și a unei stații de încărcare și realizarea unui sistem de închiriere de biciclete pe str.Fabricii </t>
  </si>
  <si>
    <t>Crearea unui sistem de management al traficului inclusiv sistem de monitorizare video</t>
  </si>
  <si>
    <t>Audit electroenergetic și luminotehnic a sistemului de iluminat public din Municipiul Satu Mare</t>
  </si>
  <si>
    <t>CAP. 74 Protecția mediului</t>
  </si>
  <si>
    <t>realizare hartă de zgomot</t>
  </si>
  <si>
    <t>Facilitatea accesării Drumului Careiului prin modernizarea străzilor de pământ adiacente (str. Andron Ioniță,  str. Câmpului, str. Crapului, str. Csipler Sándor, str. Recoltei, str. Ștețiu Ștefan, str. Stupilor)</t>
  </si>
  <si>
    <t>Facilitatea accesării B-dului Unirii prin modernizarea străzilor de pământ adiacente (str. Ács Alajos, str. Basmelor, str. Crăieselor, Drum Padurea Mare, str. Petre Ispirescu, str. Poienilor, str. Poligonului, str. Sânzienelor, str. Tiberiu Brediceanu, str. Toamnei, str. Alexandru Odobescu, str. Panait Cerna, str.Matei Basarab, str.Regele Ferdinand)</t>
  </si>
  <si>
    <t>identificarea și cartarea spațiilor verzi</t>
  </si>
  <si>
    <t>construire arhivă</t>
  </si>
  <si>
    <t>construire grupuri sanitare</t>
  </si>
  <si>
    <t>moderizare și extindere a iluminatului public</t>
  </si>
  <si>
    <t>construire de parcare etajată</t>
  </si>
  <si>
    <t>pietonizarea și modernizarea centrului nou</t>
  </si>
  <si>
    <t>pietonizarea și modernizarea centrului vechi</t>
  </si>
  <si>
    <t>modernizarea iluminatului stradal</t>
  </si>
  <si>
    <t>realizare de sisteme de închiriat biciclete</t>
  </si>
  <si>
    <t>amenajare autogară</t>
  </si>
  <si>
    <t>realizarea unui sistem de management al traficului</t>
  </si>
  <si>
    <t>realizare de audit a sistemului de iluminat public</t>
  </si>
  <si>
    <t>realizare de pasaj suprateran</t>
  </si>
  <si>
    <t>construire pod pietonal</t>
  </si>
  <si>
    <t>achiziție de autobuze</t>
  </si>
  <si>
    <t>expertizarea podului Decebal</t>
  </si>
  <si>
    <t xml:space="preserve"> Modernizare pasaje pietonale</t>
  </si>
  <si>
    <t>Cap. 51  Autorităţi publice şi acţiuni externe</t>
  </si>
  <si>
    <t>Studiu de coexistență a camerelor de supraveghere video</t>
  </si>
  <si>
    <t>realizare studiu de coexistență între camere video și rețea electrică</t>
  </si>
  <si>
    <t>Construire gard la Grădiniță cu program prelungit nr.13 situată pe Aleea Milcov nr.4</t>
  </si>
  <si>
    <t>construire gard</t>
  </si>
  <si>
    <t>Studiu de trafic și calculul emisiilor de CO2, pentru pista de biciclete de pe strada Barițiu- Gorunului-DJ 194A</t>
  </si>
  <si>
    <t>Studiu de oportunitate pentru schimbarea corpurilor de iluminat de pe strada Barițiu și extinderea iluminarului public prin amplasare de stâlpi fotovoltaici pe strada Gorunului aferent pistei de biciclete</t>
  </si>
  <si>
    <t xml:space="preserve">Elaborare și întocmire PUD Transformarea zonei degradate Cubic în zonă de petrecere a timpului liber pentru comunictate </t>
  </si>
  <si>
    <t>realizare studiu de trafic</t>
  </si>
  <si>
    <t>realizare de studiu de oportunitate</t>
  </si>
  <si>
    <t>elaborare de documentație de urbanism</t>
  </si>
  <si>
    <t>Extinderea iluminatului public in parcarile din cartierele Micro 17, Carpati 1, Carpati 2</t>
  </si>
  <si>
    <t>Extinderea iluminatului public pe străzile Mihai Viteazu, str.Crăieselor și parcarea situată pe strada Uzinei (lângă Pod Decebal)</t>
  </si>
  <si>
    <t>Realizare de sisteme de ȋnchiriere de biciclete în municipiul Satu Mare</t>
  </si>
  <si>
    <t>Extindere iluminat public pe str. Aurel Vlaicu</t>
  </si>
  <si>
    <t xml:space="preserve">Stații de reîncărcare pentru vehicule electrice și electrice hibrid plug-in </t>
  </si>
  <si>
    <t>relizare de stații de încărcare vehicule electrice</t>
  </si>
  <si>
    <t>Anexa nr. 21</t>
  </si>
</sst>
</file>

<file path=xl/styles.xml><?xml version="1.0" encoding="utf-8"?>
<styleSheet xmlns="http://schemas.openxmlformats.org/spreadsheetml/2006/main">
  <numFmts count="32">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_-* #,##0\ _l_e_i_-;\-* #,##0\ _l_e_i_-;_-* &quot;-&quot;\ _l_e_i_-;_-@_-"/>
    <numFmt numFmtId="173" formatCode="_-* #,##0.00\ _l_e_i_-;\-* #,##0.00\ _l_e_i_-;_-* &quot;-&quot;??\ _l_e_i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Yes&quot;;&quot;Yes&quot;;&quot;No&quot;"/>
    <numFmt numFmtId="183" formatCode="&quot;True&quot;;&quot;True&quot;;&quot;False&quot;"/>
    <numFmt numFmtId="184" formatCode="&quot;On&quot;;&quot;On&quot;;&quot;Off&quot;"/>
    <numFmt numFmtId="185" formatCode="[$€-2]\ #,##0.00_);[Red]\([$€-2]\ #,##0.00\)"/>
    <numFmt numFmtId="186" formatCode="_-* #,##0.00\ &quot; &quot;_-;\-* #,##0.00\ &quot; &quot;_-;_-* &quot;-&quot;??\ &quot; &quot;_-;_-@_-"/>
    <numFmt numFmtId="187" formatCode="[$-418]d\-mmm\-yy;@"/>
  </numFmts>
  <fonts count="2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sz val="10"/>
      <color indexed="8"/>
      <name val="Arial"/>
      <family val="2"/>
    </font>
    <font>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medium"/>
      <right style="thin"/>
      <top style="medium"/>
      <bottom style="medium"/>
    </border>
    <border>
      <left style="thin"/>
      <right style="thin"/>
      <top>
        <color indexed="63"/>
      </top>
      <bottom style="medium"/>
    </border>
    <border>
      <left style="thin"/>
      <right style="medium"/>
      <top>
        <color indexed="63"/>
      </top>
      <bottom style="medium"/>
    </border>
    <border>
      <left/>
      <right style="medium"/>
      <top/>
      <bottom style="medium"/>
    </border>
    <border>
      <left style="medium"/>
      <right style="thin"/>
      <top>
        <color indexed="63"/>
      </top>
      <bottom style="medium"/>
    </border>
    <border>
      <left>
        <color indexed="63"/>
      </left>
      <right style="thin"/>
      <top style="thin"/>
      <bottom style="thin"/>
    </border>
    <border>
      <left>
        <color indexed="63"/>
      </left>
      <right>
        <color indexed="63"/>
      </right>
      <top style="thin"/>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23"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02">
    <xf numFmtId="0" fontId="0" fillId="0" borderId="0" xfId="0" applyAlignment="1">
      <alignment/>
    </xf>
    <xf numFmtId="4" fontId="0" fillId="24" borderId="10" xfId="0" applyNumberFormat="1" applyFont="1" applyFill="1" applyBorder="1" applyAlignment="1">
      <alignment horizontal="right" vertical="center" wrapText="1"/>
    </xf>
    <xf numFmtId="4" fontId="0" fillId="24" borderId="10" xfId="0" applyNumberFormat="1" applyFont="1" applyFill="1" applyBorder="1" applyAlignment="1">
      <alignment horizontal="right" vertical="center"/>
    </xf>
    <xf numFmtId="0" fontId="0" fillId="24" borderId="10" xfId="0" applyFont="1" applyFill="1" applyBorder="1" applyAlignment="1">
      <alignment horizontal="left" vertical="center" wrapText="1"/>
    </xf>
    <xf numFmtId="0" fontId="0" fillId="24" borderId="11" xfId="0" applyFont="1" applyFill="1" applyBorder="1" applyAlignment="1">
      <alignment horizontal="left" vertical="center" wrapText="1"/>
    </xf>
    <xf numFmtId="4" fontId="0" fillId="24" borderId="11" xfId="0" applyNumberFormat="1" applyFont="1" applyFill="1" applyBorder="1" applyAlignment="1">
      <alignment horizontal="right" vertical="center"/>
    </xf>
    <xf numFmtId="0" fontId="0" fillId="24" borderId="10" xfId="0" applyFont="1" applyFill="1" applyBorder="1" applyAlignment="1">
      <alignment vertical="center" wrapText="1"/>
    </xf>
    <xf numFmtId="4" fontId="0" fillId="24" borderId="10" xfId="0" applyNumberFormat="1" applyFont="1" applyFill="1" applyBorder="1" applyAlignment="1">
      <alignment vertical="center"/>
    </xf>
    <xf numFmtId="0" fontId="0" fillId="24" borderId="11" xfId="0" applyFont="1" applyFill="1" applyBorder="1" applyAlignment="1">
      <alignment vertical="center" wrapText="1"/>
    </xf>
    <xf numFmtId="4" fontId="0" fillId="24" borderId="12" xfId="0" applyNumberFormat="1" applyFont="1" applyFill="1" applyBorder="1" applyAlignment="1">
      <alignment horizontal="right" vertical="center"/>
    </xf>
    <xf numFmtId="0" fontId="21" fillId="24" borderId="0" xfId="0" applyFont="1" applyFill="1" applyAlignment="1">
      <alignment horizontal="center" vertical="center" wrapText="1"/>
    </xf>
    <xf numFmtId="0" fontId="0" fillId="24" borderId="0" xfId="0" applyFont="1" applyFill="1" applyAlignment="1">
      <alignment vertical="center" wrapText="1"/>
    </xf>
    <xf numFmtId="4" fontId="21" fillId="24" borderId="0" xfId="0" applyNumberFormat="1" applyFont="1" applyFill="1" applyAlignment="1">
      <alignment horizontal="center" vertical="center" wrapText="1"/>
    </xf>
    <xf numFmtId="0" fontId="21" fillId="24" borderId="11" xfId="0" applyFont="1" applyFill="1" applyBorder="1" applyAlignment="1">
      <alignment horizontal="center" vertical="center" wrapText="1"/>
    </xf>
    <xf numFmtId="0" fontId="21" fillId="24" borderId="0" xfId="0" applyFont="1" applyFill="1" applyAlignment="1">
      <alignment vertical="center" wrapText="1"/>
    </xf>
    <xf numFmtId="4" fontId="21" fillId="24" borderId="0" xfId="0" applyNumberFormat="1" applyFont="1" applyFill="1" applyAlignment="1">
      <alignment vertical="center" wrapText="1"/>
    </xf>
    <xf numFmtId="0" fontId="21" fillId="24" borderId="0" xfId="0" applyFont="1" applyFill="1" applyAlignment="1">
      <alignment horizontal="right" vertical="center" wrapText="1"/>
    </xf>
    <xf numFmtId="0" fontId="0" fillId="24" borderId="0" xfId="0" applyFont="1" applyFill="1" applyAlignment="1">
      <alignment horizontal="center" vertical="center" wrapText="1"/>
    </xf>
    <xf numFmtId="4" fontId="21" fillId="24" borderId="11" xfId="0" applyNumberFormat="1" applyFont="1" applyFill="1" applyBorder="1" applyAlignment="1">
      <alignment horizontal="center" vertical="center" wrapText="1"/>
    </xf>
    <xf numFmtId="4" fontId="21" fillId="24" borderId="13" xfId="0" applyNumberFormat="1" applyFont="1" applyFill="1" applyBorder="1" applyAlignment="1">
      <alignment horizontal="right" vertical="center" wrapText="1"/>
    </xf>
    <xf numFmtId="0" fontId="21" fillId="24" borderId="14"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12" xfId="0" applyFont="1" applyFill="1" applyBorder="1" applyAlignment="1">
      <alignment horizontal="left" vertical="center" wrapText="1"/>
    </xf>
    <xf numFmtId="4" fontId="0" fillId="24" borderId="12" xfId="0" applyNumberFormat="1" applyFont="1" applyFill="1" applyBorder="1" applyAlignment="1">
      <alignment horizontal="right" vertical="center" wrapText="1"/>
    </xf>
    <xf numFmtId="0" fontId="0" fillId="24" borderId="16"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17" xfId="0" applyFont="1" applyFill="1" applyBorder="1" applyAlignment="1">
      <alignment horizontal="center" vertical="center" wrapText="1"/>
    </xf>
    <xf numFmtId="4" fontId="0" fillId="24" borderId="11" xfId="0" applyNumberFormat="1" applyFont="1" applyFill="1" applyBorder="1" applyAlignment="1">
      <alignment horizontal="right" vertical="center" wrapText="1"/>
    </xf>
    <xf numFmtId="0" fontId="0" fillId="24" borderId="11"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12" xfId="0" applyFont="1" applyFill="1" applyBorder="1" applyAlignment="1">
      <alignment vertical="center" wrapText="1"/>
    </xf>
    <xf numFmtId="4" fontId="21" fillId="24" borderId="12" xfId="0" applyNumberFormat="1" applyFont="1" applyFill="1" applyBorder="1" applyAlignment="1">
      <alignment horizontal="right" vertical="center" wrapText="1"/>
    </xf>
    <xf numFmtId="0" fontId="21" fillId="24" borderId="0" xfId="0" applyFont="1" applyFill="1" applyAlignment="1">
      <alignment horizontal="center" vertical="center" wrapText="1"/>
    </xf>
    <xf numFmtId="4" fontId="21" fillId="24" borderId="0" xfId="0" applyNumberFormat="1" applyFont="1" applyFill="1" applyAlignment="1">
      <alignment horizontal="center" vertical="center" wrapText="1"/>
    </xf>
    <xf numFmtId="4" fontId="21" fillId="24" borderId="0" xfId="0" applyNumberFormat="1" applyFont="1" applyFill="1" applyAlignment="1">
      <alignment horizontal="right" vertical="center" wrapText="1"/>
    </xf>
    <xf numFmtId="4" fontId="0" fillId="24" borderId="0" xfId="0" applyNumberFormat="1" applyFont="1" applyFill="1" applyAlignment="1">
      <alignment horizontal="right" vertical="center" wrapText="1"/>
    </xf>
    <xf numFmtId="4" fontId="0" fillId="24" borderId="0" xfId="0" applyNumberFormat="1" applyFont="1" applyFill="1" applyAlignment="1">
      <alignment vertical="center" wrapText="1"/>
    </xf>
    <xf numFmtId="0" fontId="21" fillId="24" borderId="0" xfId="0" applyFont="1" applyFill="1" applyAlignment="1">
      <alignment horizontal="center" vertical="center" wrapText="1"/>
    </xf>
    <xf numFmtId="0" fontId="0" fillId="24" borderId="0" xfId="0" applyFont="1" applyFill="1" applyAlignment="1">
      <alignment horizontal="center" vertical="center" wrapText="1"/>
    </xf>
    <xf numFmtId="0" fontId="21" fillId="24" borderId="20" xfId="0" applyFont="1" applyFill="1" applyBorder="1" applyAlignment="1">
      <alignment horizontal="center" vertical="center" wrapText="1"/>
    </xf>
    <xf numFmtId="0" fontId="21" fillId="24" borderId="13" xfId="0" applyFont="1" applyFill="1" applyBorder="1" applyAlignment="1">
      <alignment horizontal="center" vertical="center" wrapText="1"/>
    </xf>
    <xf numFmtId="4" fontId="0" fillId="24" borderId="0" xfId="0" applyNumberFormat="1" applyFont="1" applyFill="1" applyAlignment="1">
      <alignment horizontal="center" vertical="center" wrapText="1"/>
    </xf>
    <xf numFmtId="4" fontId="0" fillId="24" borderId="10" xfId="0" applyNumberFormat="1" applyFont="1" applyFill="1" applyBorder="1" applyAlignment="1" applyProtection="1">
      <alignment horizontal="right" vertical="center" wrapText="1"/>
      <protection locked="0"/>
    </xf>
    <xf numFmtId="4" fontId="0" fillId="24" borderId="12" xfId="57" applyNumberFormat="1" applyFill="1" applyBorder="1" applyAlignment="1">
      <alignment horizontal="right" vertical="center"/>
      <protection/>
    </xf>
    <xf numFmtId="4" fontId="0" fillId="24" borderId="10" xfId="57" applyNumberFormat="1" applyFill="1" applyBorder="1" applyAlignment="1">
      <alignment horizontal="right" vertical="center"/>
      <protection/>
    </xf>
    <xf numFmtId="4" fontId="21" fillId="24" borderId="21" xfId="0" applyNumberFormat="1" applyFont="1" applyFill="1" applyBorder="1" applyAlignment="1">
      <alignment horizontal="right" vertical="center" wrapText="1"/>
    </xf>
    <xf numFmtId="4" fontId="21" fillId="24" borderId="21" xfId="0" applyNumberFormat="1" applyFont="1" applyFill="1" applyBorder="1" applyAlignment="1">
      <alignment horizontal="center" vertical="center" wrapText="1"/>
    </xf>
    <xf numFmtId="0" fontId="21" fillId="24" borderId="21" xfId="0" applyFont="1" applyFill="1" applyBorder="1" applyAlignment="1">
      <alignment horizontal="center" vertical="center" wrapText="1"/>
    </xf>
    <xf numFmtId="0" fontId="21" fillId="24" borderId="22" xfId="0" applyFont="1" applyFill="1" applyBorder="1" applyAlignment="1">
      <alignment horizontal="center" vertical="center" wrapText="1"/>
    </xf>
    <xf numFmtId="4" fontId="22" fillId="25" borderId="23" xfId="58" applyNumberFormat="1" applyFont="1" applyFill="1" applyBorder="1" applyAlignment="1">
      <alignment horizontal="right" vertical="center"/>
      <protection/>
    </xf>
    <xf numFmtId="0" fontId="21" fillId="24" borderId="21"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0" borderId="24" xfId="0" applyBorder="1" applyAlignment="1">
      <alignment horizontal="center" vertical="center" wrapText="1"/>
    </xf>
    <xf numFmtId="0" fontId="0" fillId="24" borderId="22" xfId="0" applyFont="1" applyFill="1" applyBorder="1" applyAlignment="1">
      <alignment horizontal="center" vertical="center" wrapText="1"/>
    </xf>
    <xf numFmtId="0" fontId="0" fillId="24" borderId="10" xfId="0" applyFont="1" applyFill="1" applyBorder="1" applyAlignment="1">
      <alignment wrapText="1"/>
    </xf>
    <xf numFmtId="0" fontId="0" fillId="24" borderId="25" xfId="0" applyFont="1" applyFill="1" applyBorder="1" applyAlignment="1">
      <alignment wrapText="1"/>
    </xf>
    <xf numFmtId="0" fontId="0" fillId="24" borderId="26" xfId="0" applyFont="1" applyFill="1" applyBorder="1" applyAlignment="1">
      <alignment horizontal="left" wrapText="1"/>
    </xf>
    <xf numFmtId="4" fontId="0" fillId="24" borderId="25" xfId="0" applyNumberFormat="1" applyFont="1" applyFill="1" applyBorder="1" applyAlignment="1">
      <alignment horizontal="right" vertical="center"/>
    </xf>
    <xf numFmtId="0" fontId="21" fillId="24" borderId="10" xfId="0" applyFont="1" applyFill="1" applyBorder="1" applyAlignment="1">
      <alignment horizontal="center" vertical="center" wrapText="1"/>
    </xf>
    <xf numFmtId="4" fontId="21" fillId="24" borderId="10" xfId="0" applyNumberFormat="1" applyFont="1" applyFill="1" applyBorder="1" applyAlignment="1">
      <alignment horizontal="right" vertical="center"/>
    </xf>
    <xf numFmtId="0" fontId="0" fillId="24" borderId="10" xfId="0" applyFont="1" applyFill="1" applyBorder="1" applyAlignment="1">
      <alignment horizontal="left" wrapText="1"/>
    </xf>
    <xf numFmtId="0" fontId="0" fillId="24" borderId="27" xfId="0" applyFont="1" applyFill="1" applyBorder="1" applyAlignment="1">
      <alignment horizontal="center" vertical="center" wrapText="1"/>
    </xf>
    <xf numFmtId="0" fontId="0" fillId="24" borderId="28" xfId="0" applyFont="1" applyFill="1" applyBorder="1" applyAlignment="1">
      <alignment wrapText="1"/>
    </xf>
    <xf numFmtId="0" fontId="21" fillId="24" borderId="22" xfId="0" applyFont="1" applyFill="1" applyBorder="1" applyAlignment="1">
      <alignment vertical="center" wrapText="1"/>
    </xf>
    <xf numFmtId="2" fontId="21" fillId="0" borderId="21" xfId="0" applyNumberFormat="1" applyFont="1" applyBorder="1" applyAlignment="1">
      <alignment horizontal="center" vertical="center" wrapText="1"/>
    </xf>
    <xf numFmtId="2" fontId="21" fillId="0" borderId="10" xfId="0" applyNumberFormat="1" applyFont="1" applyBorder="1" applyAlignment="1">
      <alignment horizontal="center" vertical="center" wrapText="1"/>
    </xf>
    <xf numFmtId="2" fontId="0" fillId="0" borderId="21" xfId="0" applyNumberFormat="1" applyBorder="1" applyAlignment="1">
      <alignment horizontal="center" vertical="center" wrapText="1"/>
    </xf>
    <xf numFmtId="2" fontId="0" fillId="0" borderId="10" xfId="0" applyNumberFormat="1" applyBorder="1" applyAlignment="1">
      <alignment horizontal="center" vertical="center" wrapText="1"/>
    </xf>
    <xf numFmtId="4" fontId="22" fillId="25" borderId="10" xfId="58" applyNumberFormat="1" applyFont="1" applyFill="1" applyBorder="1" applyAlignment="1">
      <alignment horizontal="right" vertical="center"/>
      <protection/>
    </xf>
    <xf numFmtId="4" fontId="0" fillId="0" borderId="21" xfId="0" applyNumberFormat="1" applyBorder="1" applyAlignment="1">
      <alignment horizontal="center" vertical="center" wrapText="1"/>
    </xf>
    <xf numFmtId="4" fontId="21" fillId="0" borderId="21" xfId="0" applyNumberFormat="1" applyFont="1" applyBorder="1" applyAlignment="1">
      <alignment horizontal="center" vertical="center" wrapText="1"/>
    </xf>
    <xf numFmtId="0" fontId="21" fillId="24" borderId="29" xfId="0" applyFont="1" applyFill="1" applyBorder="1" applyAlignment="1">
      <alignment horizontal="center" vertical="center" wrapText="1"/>
    </xf>
    <xf numFmtId="0" fontId="21" fillId="24" borderId="25" xfId="0" applyFont="1" applyFill="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24" borderId="30" xfId="0" applyFont="1" applyFill="1" applyBorder="1" applyAlignment="1">
      <alignment horizontal="center" vertical="center" wrapText="1"/>
    </xf>
    <xf numFmtId="0" fontId="0" fillId="0" borderId="32" xfId="0" applyBorder="1" applyAlignment="1">
      <alignment horizontal="center" vertical="center" wrapText="1"/>
    </xf>
    <xf numFmtId="0" fontId="21" fillId="24" borderId="24" xfId="0" applyFont="1" applyFill="1" applyBorder="1" applyAlignment="1">
      <alignment horizontal="center" vertical="center" wrapText="1"/>
    </xf>
    <xf numFmtId="0" fontId="0" fillId="24" borderId="21" xfId="0" applyFont="1" applyFill="1" applyBorder="1" applyAlignment="1">
      <alignment horizontal="center" vertical="center" wrapText="1"/>
    </xf>
    <xf numFmtId="4" fontId="21" fillId="24" borderId="33"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1" fillId="24" borderId="0" xfId="0" applyFont="1" applyFill="1" applyAlignment="1">
      <alignment vertical="center" wrapText="1"/>
    </xf>
    <xf numFmtId="0" fontId="21" fillId="24" borderId="0" xfId="0" applyFont="1" applyFill="1" applyAlignment="1">
      <alignment horizontal="left" vertical="center"/>
    </xf>
    <xf numFmtId="0" fontId="0" fillId="24" borderId="0" xfId="0" applyFont="1" applyFill="1" applyAlignment="1">
      <alignment vertical="center"/>
    </xf>
    <xf numFmtId="0" fontId="21" fillId="24" borderId="24" xfId="0" applyFont="1" applyFill="1" applyBorder="1" applyAlignment="1">
      <alignment horizontal="left" vertical="center" wrapText="1"/>
    </xf>
    <xf numFmtId="0" fontId="0" fillId="24" borderId="21" xfId="0" applyFont="1" applyFill="1" applyBorder="1" applyAlignment="1">
      <alignment horizontal="left" vertical="center" wrapText="1"/>
    </xf>
    <xf numFmtId="0" fontId="21" fillId="24" borderId="20" xfId="0" applyFont="1" applyFill="1" applyBorder="1" applyAlignment="1">
      <alignment horizontal="center" vertical="center" wrapText="1"/>
    </xf>
    <xf numFmtId="0" fontId="21" fillId="24" borderId="21" xfId="0" applyFont="1" applyFill="1" applyBorder="1" applyAlignment="1">
      <alignment horizontal="center" vertical="center" wrapText="1"/>
    </xf>
    <xf numFmtId="0" fontId="21" fillId="24" borderId="13" xfId="0" applyFont="1" applyFill="1" applyBorder="1" applyAlignment="1">
      <alignment horizontal="center" vertical="center" wrapText="1"/>
    </xf>
    <xf numFmtId="0" fontId="21" fillId="24" borderId="36" xfId="0" applyFont="1" applyFill="1" applyBorder="1" applyAlignment="1">
      <alignment horizontal="center" vertical="center" wrapText="1"/>
    </xf>
    <xf numFmtId="0" fontId="0" fillId="0" borderId="24" xfId="0" applyBorder="1" applyAlignment="1">
      <alignment horizontal="center" vertical="center" wrapText="1"/>
    </xf>
    <xf numFmtId="0" fontId="21" fillId="24" borderId="37" xfId="0" applyFont="1" applyFill="1" applyBorder="1" applyAlignment="1">
      <alignment horizontal="center" vertical="center" wrapText="1"/>
    </xf>
    <xf numFmtId="0" fontId="0" fillId="0" borderId="21" xfId="0" applyBorder="1" applyAlignment="1">
      <alignment horizontal="center" vertical="center" wrapText="1"/>
    </xf>
    <xf numFmtId="0" fontId="21" fillId="24" borderId="0" xfId="0" applyFont="1" applyFill="1" applyAlignment="1">
      <alignment horizontal="center" vertical="center" wrapText="1"/>
    </xf>
    <xf numFmtId="0" fontId="0" fillId="24" borderId="0" xfId="0" applyFont="1" applyFill="1" applyAlignment="1">
      <alignment horizontal="center" vertical="center" wrapText="1"/>
    </xf>
    <xf numFmtId="0" fontId="21" fillId="24" borderId="0" xfId="0" applyFont="1" applyFill="1" applyAlignment="1">
      <alignment horizontal="center" vertical="center"/>
    </xf>
    <xf numFmtId="0" fontId="0" fillId="24" borderId="0" xfId="0" applyFont="1" applyFill="1" applyAlignment="1">
      <alignment horizontal="center" vertical="center"/>
    </xf>
    <xf numFmtId="0" fontId="21" fillId="24" borderId="38" xfId="0" applyFont="1" applyFill="1" applyBorder="1" applyAlignment="1">
      <alignment horizontal="center" vertical="center" wrapText="1"/>
    </xf>
    <xf numFmtId="0" fontId="0" fillId="24" borderId="22"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104"/>
  <sheetViews>
    <sheetView tabSelected="1" zoomScalePageLayoutView="0" workbookViewId="0" topLeftCell="A1">
      <selection activeCell="C13" sqref="C13"/>
    </sheetView>
  </sheetViews>
  <sheetFormatPr defaultColWidth="9.140625" defaultRowHeight="12.75"/>
  <cols>
    <col min="1" max="1" width="1.8515625" style="11" customWidth="1"/>
    <col min="2" max="2" width="5.00390625" style="17" customWidth="1"/>
    <col min="3" max="3" width="30.28125" style="11" customWidth="1"/>
    <col min="4" max="4" width="16.00390625" style="40" customWidth="1"/>
    <col min="5" max="5" width="13.7109375" style="11" customWidth="1"/>
    <col min="6" max="6" width="13.8515625" style="38" customWidth="1"/>
    <col min="7" max="7" width="15.7109375" style="11" customWidth="1"/>
    <col min="8" max="8" width="11.140625" style="11" customWidth="1"/>
    <col min="9" max="9" width="8.421875" style="11" customWidth="1"/>
    <col min="10" max="10" width="14.57421875" style="40" customWidth="1"/>
    <col min="11" max="11" width="12.57421875" style="11" customWidth="1"/>
    <col min="12" max="16384" width="9.140625" style="11" customWidth="1"/>
  </cols>
  <sheetData>
    <row r="1" spans="2:11" ht="12.75" customHeight="1" thickBot="1">
      <c r="B1" s="85" t="s">
        <v>40</v>
      </c>
      <c r="C1" s="85"/>
      <c r="D1" s="85"/>
      <c r="E1" s="86"/>
      <c r="F1" s="86"/>
      <c r="G1" s="86"/>
      <c r="H1" s="77" t="s">
        <v>151</v>
      </c>
      <c r="I1" s="78"/>
      <c r="J1" s="39"/>
      <c r="K1" s="10"/>
    </row>
    <row r="2" spans="2:7" ht="12.75" customHeight="1">
      <c r="B2" s="85"/>
      <c r="C2" s="85"/>
      <c r="D2" s="85"/>
      <c r="E2" s="86"/>
      <c r="F2" s="86"/>
      <c r="G2" s="86"/>
    </row>
    <row r="3" spans="2:11" ht="20.25" customHeight="1">
      <c r="B3" s="96" t="s">
        <v>88</v>
      </c>
      <c r="C3" s="97"/>
      <c r="D3" s="97"/>
      <c r="E3" s="97"/>
      <c r="F3" s="97"/>
      <c r="G3" s="97"/>
      <c r="H3" s="97"/>
      <c r="I3" s="97"/>
      <c r="J3" s="97"/>
      <c r="K3" s="97"/>
    </row>
    <row r="4" spans="2:11" ht="12.75" hidden="1">
      <c r="B4" s="10"/>
      <c r="C4" s="10"/>
      <c r="D4" s="39"/>
      <c r="E4" s="10"/>
      <c r="F4" s="12"/>
      <c r="G4" s="10"/>
      <c r="H4" s="10"/>
      <c r="I4" s="10"/>
      <c r="J4" s="39"/>
      <c r="K4" s="10"/>
    </row>
    <row r="5" spans="2:11" ht="18" customHeight="1">
      <c r="B5" s="98" t="s">
        <v>89</v>
      </c>
      <c r="C5" s="99"/>
      <c r="D5" s="99"/>
      <c r="E5" s="99"/>
      <c r="F5" s="99"/>
      <c r="G5" s="99"/>
      <c r="H5" s="99"/>
      <c r="I5" s="99"/>
      <c r="J5" s="99"/>
      <c r="K5" s="99"/>
    </row>
    <row r="6" spans="2:11" ht="13.5" thickBot="1">
      <c r="B6" s="13" t="s">
        <v>0</v>
      </c>
      <c r="C6" s="14"/>
      <c r="D6" s="39"/>
      <c r="E6" s="14"/>
      <c r="F6" s="15"/>
      <c r="G6" s="14"/>
      <c r="H6" s="14"/>
      <c r="I6" s="16"/>
      <c r="J6" s="34"/>
      <c r="K6" s="16"/>
    </row>
    <row r="7" spans="2:15" ht="41.25" customHeight="1">
      <c r="B7" s="92" t="s">
        <v>1</v>
      </c>
      <c r="C7" s="94" t="s">
        <v>2</v>
      </c>
      <c r="D7" s="94" t="s">
        <v>3</v>
      </c>
      <c r="E7" s="94" t="s">
        <v>4</v>
      </c>
      <c r="F7" s="81" t="s">
        <v>5</v>
      </c>
      <c r="G7" s="82"/>
      <c r="H7" s="82"/>
      <c r="I7" s="83"/>
      <c r="J7" s="94" t="s">
        <v>6</v>
      </c>
      <c r="K7" s="100" t="s">
        <v>7</v>
      </c>
      <c r="L7" s="17"/>
      <c r="M7" s="17"/>
      <c r="N7" s="17"/>
      <c r="O7" s="17"/>
    </row>
    <row r="8" spans="2:11" ht="38.25" customHeight="1" thickBot="1">
      <c r="B8" s="93"/>
      <c r="C8" s="95"/>
      <c r="D8" s="95"/>
      <c r="E8" s="95"/>
      <c r="F8" s="18" t="s">
        <v>8</v>
      </c>
      <c r="G8" s="13" t="s">
        <v>9</v>
      </c>
      <c r="H8" s="13" t="s">
        <v>10</v>
      </c>
      <c r="I8" s="13" t="s">
        <v>11</v>
      </c>
      <c r="J8" s="80"/>
      <c r="K8" s="101"/>
    </row>
    <row r="9" spans="2:11" ht="38.25" customHeight="1" thickBot="1">
      <c r="B9" s="75" t="s">
        <v>134</v>
      </c>
      <c r="C9" s="76"/>
      <c r="D9" s="66">
        <f aca="true" t="shared" si="0" ref="D9:I9">D10</f>
        <v>0</v>
      </c>
      <c r="E9" s="72">
        <f t="shared" si="0"/>
        <v>8000</v>
      </c>
      <c r="F9" s="67">
        <f t="shared" si="0"/>
        <v>0</v>
      </c>
      <c r="G9" s="67">
        <f t="shared" si="0"/>
        <v>0</v>
      </c>
      <c r="H9" s="67">
        <f t="shared" si="0"/>
        <v>0</v>
      </c>
      <c r="I9" s="67">
        <f t="shared" si="0"/>
        <v>0</v>
      </c>
      <c r="J9" s="53"/>
      <c r="K9" s="55"/>
    </row>
    <row r="10" spans="2:11" ht="73.5" customHeight="1" thickBot="1">
      <c r="B10" s="54">
        <v>1</v>
      </c>
      <c r="C10" s="3" t="s">
        <v>135</v>
      </c>
      <c r="D10" s="68">
        <v>0</v>
      </c>
      <c r="E10" s="71">
        <v>8000</v>
      </c>
      <c r="F10" s="69">
        <v>0</v>
      </c>
      <c r="G10" s="69">
        <v>0</v>
      </c>
      <c r="H10" s="69">
        <f>H11</f>
        <v>0</v>
      </c>
      <c r="I10" s="69">
        <f>I11</f>
        <v>0</v>
      </c>
      <c r="J10" s="53" t="s">
        <v>136</v>
      </c>
      <c r="K10" s="26" t="s">
        <v>16</v>
      </c>
    </row>
    <row r="11" spans="2:11" ht="12.75" customHeight="1" thickBot="1">
      <c r="B11" s="89" t="s">
        <v>13</v>
      </c>
      <c r="C11" s="91"/>
      <c r="D11" s="19">
        <f aca="true" t="shared" si="1" ref="D11:I11">SUM(D12:D26)</f>
        <v>756100</v>
      </c>
      <c r="E11" s="19">
        <f t="shared" si="1"/>
        <v>648700</v>
      </c>
      <c r="F11" s="19">
        <f t="shared" si="1"/>
        <v>378847</v>
      </c>
      <c r="G11" s="19">
        <f t="shared" si="1"/>
        <v>378847</v>
      </c>
      <c r="H11" s="19">
        <f t="shared" si="1"/>
        <v>0</v>
      </c>
      <c r="I11" s="19">
        <f t="shared" si="1"/>
        <v>0</v>
      </c>
      <c r="J11" s="42"/>
      <c r="K11" s="20"/>
    </row>
    <row r="12" spans="2:11" ht="38.25">
      <c r="B12" s="21">
        <v>2</v>
      </c>
      <c r="C12" s="22" t="s">
        <v>14</v>
      </c>
      <c r="D12" s="23">
        <v>160000</v>
      </c>
      <c r="E12" s="23">
        <v>157000</v>
      </c>
      <c r="F12" s="23">
        <v>0</v>
      </c>
      <c r="G12" s="23">
        <v>0</v>
      </c>
      <c r="H12" s="23">
        <v>0</v>
      </c>
      <c r="I12" s="23">
        <v>0</v>
      </c>
      <c r="J12" s="25" t="s">
        <v>15</v>
      </c>
      <c r="K12" s="26" t="s">
        <v>34</v>
      </c>
    </row>
    <row r="13" spans="2:11" ht="63.75">
      <c r="B13" s="24">
        <v>3</v>
      </c>
      <c r="C13" s="3" t="s">
        <v>17</v>
      </c>
      <c r="D13" s="1">
        <v>45600</v>
      </c>
      <c r="E13" s="1">
        <v>45600</v>
      </c>
      <c r="F13" s="23">
        <v>45220</v>
      </c>
      <c r="G13" s="23">
        <v>45220</v>
      </c>
      <c r="H13" s="23">
        <v>0</v>
      </c>
      <c r="I13" s="23">
        <v>0</v>
      </c>
      <c r="J13" s="25" t="s">
        <v>15</v>
      </c>
      <c r="K13" s="26" t="s">
        <v>12</v>
      </c>
    </row>
    <row r="14" spans="2:11" ht="91.5" customHeight="1">
      <c r="B14" s="21">
        <v>4</v>
      </c>
      <c r="C14" s="56" t="s">
        <v>93</v>
      </c>
      <c r="D14" s="1">
        <v>70000</v>
      </c>
      <c r="E14" s="1">
        <v>0</v>
      </c>
      <c r="F14" s="23">
        <v>0</v>
      </c>
      <c r="G14" s="23">
        <v>0</v>
      </c>
      <c r="H14" s="23">
        <v>0</v>
      </c>
      <c r="I14" s="23">
        <v>0</v>
      </c>
      <c r="J14" s="25" t="s">
        <v>15</v>
      </c>
      <c r="K14" s="26" t="s">
        <v>56</v>
      </c>
    </row>
    <row r="15" spans="2:11" ht="25.5">
      <c r="B15" s="24">
        <v>5</v>
      </c>
      <c r="C15" s="3" t="s">
        <v>47</v>
      </c>
      <c r="D15" s="1">
        <v>1000</v>
      </c>
      <c r="E15" s="1">
        <v>50000</v>
      </c>
      <c r="F15" s="23">
        <v>0</v>
      </c>
      <c r="G15" s="23">
        <v>0</v>
      </c>
      <c r="H15" s="23">
        <v>0</v>
      </c>
      <c r="I15" s="23">
        <v>0</v>
      </c>
      <c r="J15" s="25" t="s">
        <v>50</v>
      </c>
      <c r="K15" s="26" t="s">
        <v>34</v>
      </c>
    </row>
    <row r="16" spans="2:11" ht="76.5">
      <c r="B16" s="21">
        <v>6</v>
      </c>
      <c r="C16" s="56" t="s">
        <v>92</v>
      </c>
      <c r="D16" s="1">
        <v>70000</v>
      </c>
      <c r="E16" s="1">
        <v>70000</v>
      </c>
      <c r="F16" s="23">
        <v>14042</v>
      </c>
      <c r="G16" s="23">
        <v>14042</v>
      </c>
      <c r="H16" s="23">
        <v>0</v>
      </c>
      <c r="I16" s="23">
        <v>0</v>
      </c>
      <c r="J16" s="25" t="s">
        <v>15</v>
      </c>
      <c r="K16" s="26" t="s">
        <v>12</v>
      </c>
    </row>
    <row r="17" spans="2:11" ht="38.25">
      <c r="B17" s="24">
        <v>7</v>
      </c>
      <c r="C17" s="56" t="s">
        <v>90</v>
      </c>
      <c r="D17" s="1">
        <v>160000</v>
      </c>
      <c r="E17" s="1">
        <v>161000</v>
      </c>
      <c r="F17" s="23">
        <v>157485</v>
      </c>
      <c r="G17" s="23">
        <v>157485</v>
      </c>
      <c r="H17" s="23">
        <v>0</v>
      </c>
      <c r="I17" s="23">
        <v>0</v>
      </c>
      <c r="J17" s="25" t="s">
        <v>15</v>
      </c>
      <c r="K17" s="26" t="s">
        <v>12</v>
      </c>
    </row>
    <row r="18" spans="2:11" ht="52.5" customHeight="1">
      <c r="B18" s="21">
        <v>8</v>
      </c>
      <c r="C18" s="56" t="s">
        <v>91</v>
      </c>
      <c r="D18" s="1">
        <v>40000</v>
      </c>
      <c r="E18" s="1">
        <v>1000</v>
      </c>
      <c r="F18" s="23">
        <v>0</v>
      </c>
      <c r="G18" s="23">
        <v>0</v>
      </c>
      <c r="H18" s="23">
        <v>0</v>
      </c>
      <c r="I18" s="23">
        <v>0</v>
      </c>
      <c r="J18" s="25" t="s">
        <v>15</v>
      </c>
      <c r="K18" s="26" t="s">
        <v>16</v>
      </c>
    </row>
    <row r="19" spans="2:11" ht="63.75">
      <c r="B19" s="24">
        <v>9</v>
      </c>
      <c r="C19" s="56" t="s">
        <v>48</v>
      </c>
      <c r="D19" s="1">
        <v>50000</v>
      </c>
      <c r="E19" s="44">
        <v>1000</v>
      </c>
      <c r="F19" s="1">
        <v>0</v>
      </c>
      <c r="G19" s="1">
        <v>0</v>
      </c>
      <c r="H19" s="1">
        <v>0</v>
      </c>
      <c r="I19" s="1">
        <v>0</v>
      </c>
      <c r="J19" s="25" t="s">
        <v>15</v>
      </c>
      <c r="K19" s="26" t="s">
        <v>16</v>
      </c>
    </row>
    <row r="20" spans="2:11" ht="63.75">
      <c r="B20" s="21">
        <v>10</v>
      </c>
      <c r="C20" s="56" t="s">
        <v>94</v>
      </c>
      <c r="D20" s="1">
        <v>35000</v>
      </c>
      <c r="E20" s="1">
        <v>35000</v>
      </c>
      <c r="F20" s="1">
        <v>35000</v>
      </c>
      <c r="G20" s="1">
        <v>35000</v>
      </c>
      <c r="H20" s="1">
        <v>0</v>
      </c>
      <c r="I20" s="1">
        <v>0</v>
      </c>
      <c r="J20" s="25" t="s">
        <v>15</v>
      </c>
      <c r="K20" s="26" t="s">
        <v>12</v>
      </c>
    </row>
    <row r="21" spans="2:11" ht="76.5">
      <c r="B21" s="24">
        <v>11</v>
      </c>
      <c r="C21" s="56" t="s">
        <v>95</v>
      </c>
      <c r="D21" s="1">
        <v>11900</v>
      </c>
      <c r="E21" s="1">
        <v>11900</v>
      </c>
      <c r="F21" s="1">
        <v>11900</v>
      </c>
      <c r="G21" s="1">
        <v>11900</v>
      </c>
      <c r="H21" s="1">
        <v>0</v>
      </c>
      <c r="I21" s="1">
        <v>0</v>
      </c>
      <c r="J21" s="25" t="s">
        <v>15</v>
      </c>
      <c r="K21" s="26" t="s">
        <v>12</v>
      </c>
    </row>
    <row r="22" spans="2:11" ht="66.75" customHeight="1">
      <c r="B22" s="21">
        <v>12</v>
      </c>
      <c r="C22" s="56" t="s">
        <v>96</v>
      </c>
      <c r="D22" s="27">
        <v>44700</v>
      </c>
      <c r="E22" s="27">
        <v>44700</v>
      </c>
      <c r="F22" s="27">
        <v>44700</v>
      </c>
      <c r="G22" s="27">
        <v>44700</v>
      </c>
      <c r="H22" s="1">
        <v>0</v>
      </c>
      <c r="I22" s="1">
        <v>0</v>
      </c>
      <c r="J22" s="30" t="s">
        <v>15</v>
      </c>
      <c r="K22" s="26" t="s">
        <v>12</v>
      </c>
    </row>
    <row r="23" spans="2:11" ht="63.75">
      <c r="B23" s="24">
        <v>13</v>
      </c>
      <c r="C23" s="56" t="s">
        <v>97</v>
      </c>
      <c r="D23" s="1">
        <v>11900</v>
      </c>
      <c r="E23" s="1">
        <v>11900</v>
      </c>
      <c r="F23" s="1">
        <v>11900</v>
      </c>
      <c r="G23" s="1">
        <v>11900</v>
      </c>
      <c r="H23" s="1">
        <v>0</v>
      </c>
      <c r="I23" s="1">
        <v>0</v>
      </c>
      <c r="J23" s="25" t="s">
        <v>15</v>
      </c>
      <c r="K23" s="26" t="s">
        <v>12</v>
      </c>
    </row>
    <row r="24" spans="2:11" ht="40.5" customHeight="1">
      <c r="B24" s="21">
        <v>14</v>
      </c>
      <c r="C24" s="56" t="s">
        <v>49</v>
      </c>
      <c r="D24" s="27">
        <v>55000</v>
      </c>
      <c r="E24" s="27">
        <v>55000</v>
      </c>
      <c r="F24" s="27">
        <v>55000</v>
      </c>
      <c r="G24" s="27">
        <v>55000</v>
      </c>
      <c r="H24" s="27">
        <v>0</v>
      </c>
      <c r="I24" s="27">
        <v>0</v>
      </c>
      <c r="J24" s="28" t="s">
        <v>15</v>
      </c>
      <c r="K24" s="26" t="s">
        <v>12</v>
      </c>
    </row>
    <row r="25" spans="2:11" ht="89.25">
      <c r="B25" s="63">
        <v>15</v>
      </c>
      <c r="C25" s="64" t="s">
        <v>98</v>
      </c>
      <c r="D25" s="27">
        <v>1000</v>
      </c>
      <c r="E25" s="27">
        <v>1000</v>
      </c>
      <c r="F25" s="27">
        <v>0</v>
      </c>
      <c r="G25" s="27">
        <v>0</v>
      </c>
      <c r="H25" s="27">
        <v>0</v>
      </c>
      <c r="I25" s="27">
        <v>0</v>
      </c>
      <c r="J25" s="28" t="s">
        <v>15</v>
      </c>
      <c r="K25" s="29" t="s">
        <v>16</v>
      </c>
    </row>
    <row r="26" spans="2:11" ht="38.25">
      <c r="B26" s="25">
        <v>16</v>
      </c>
      <c r="C26" s="57" t="s">
        <v>137</v>
      </c>
      <c r="D26" s="1">
        <v>0</v>
      </c>
      <c r="E26" s="1">
        <v>3600</v>
      </c>
      <c r="F26" s="1">
        <v>3600</v>
      </c>
      <c r="G26" s="1">
        <v>3600</v>
      </c>
      <c r="H26" s="1">
        <v>0</v>
      </c>
      <c r="I26" s="1">
        <v>0</v>
      </c>
      <c r="J26" s="25" t="s">
        <v>138</v>
      </c>
      <c r="K26" s="26" t="s">
        <v>12</v>
      </c>
    </row>
    <row r="27" spans="2:11" ht="31.5" customHeight="1" thickBot="1">
      <c r="B27" s="79" t="s">
        <v>18</v>
      </c>
      <c r="C27" s="80"/>
      <c r="D27" s="47">
        <f aca="true" t="shared" si="2" ref="D27:I27">SUM(D28:D43)</f>
        <v>1544320</v>
      </c>
      <c r="E27" s="47">
        <f t="shared" si="2"/>
        <v>1506820</v>
      </c>
      <c r="F27" s="47">
        <f t="shared" si="2"/>
        <v>924795</v>
      </c>
      <c r="G27" s="47">
        <f t="shared" si="2"/>
        <v>924795</v>
      </c>
      <c r="H27" s="47">
        <f t="shared" si="2"/>
        <v>0</v>
      </c>
      <c r="I27" s="47">
        <f t="shared" si="2"/>
        <v>0</v>
      </c>
      <c r="J27" s="52"/>
      <c r="K27" s="65"/>
    </row>
    <row r="28" spans="2:11" ht="31.5" customHeight="1">
      <c r="B28" s="21">
        <v>17</v>
      </c>
      <c r="C28" s="22" t="s">
        <v>51</v>
      </c>
      <c r="D28" s="23">
        <v>130000</v>
      </c>
      <c r="E28" s="23">
        <v>130000</v>
      </c>
      <c r="F28" s="23">
        <v>0</v>
      </c>
      <c r="G28" s="23">
        <v>0</v>
      </c>
      <c r="H28" s="23">
        <v>0</v>
      </c>
      <c r="I28" s="23">
        <v>0</v>
      </c>
      <c r="J28" s="30" t="s">
        <v>57</v>
      </c>
      <c r="K28" s="31" t="s">
        <v>16</v>
      </c>
    </row>
    <row r="29" spans="2:11" ht="66.75" customHeight="1">
      <c r="B29" s="24">
        <v>18</v>
      </c>
      <c r="C29" s="57" t="s">
        <v>99</v>
      </c>
      <c r="D29" s="1">
        <v>100000</v>
      </c>
      <c r="E29" s="1">
        <v>100000</v>
      </c>
      <c r="F29" s="1">
        <v>0</v>
      </c>
      <c r="G29" s="1">
        <v>0</v>
      </c>
      <c r="H29" s="1">
        <v>0</v>
      </c>
      <c r="I29" s="1">
        <v>0</v>
      </c>
      <c r="J29" s="25" t="s">
        <v>55</v>
      </c>
      <c r="K29" s="26" t="s">
        <v>34</v>
      </c>
    </row>
    <row r="30" spans="2:11" ht="42" customHeight="1">
      <c r="B30" s="21">
        <v>19</v>
      </c>
      <c r="C30" s="57" t="s">
        <v>19</v>
      </c>
      <c r="D30" s="1">
        <v>1000</v>
      </c>
      <c r="E30" s="1">
        <v>1000</v>
      </c>
      <c r="F30" s="1">
        <v>0</v>
      </c>
      <c r="G30" s="1">
        <v>0</v>
      </c>
      <c r="H30" s="1">
        <v>0</v>
      </c>
      <c r="I30" s="1">
        <v>0</v>
      </c>
      <c r="J30" s="25" t="s">
        <v>15</v>
      </c>
      <c r="K30" s="31" t="s">
        <v>16</v>
      </c>
    </row>
    <row r="31" spans="2:11" ht="42" customHeight="1">
      <c r="B31" s="24">
        <v>20</v>
      </c>
      <c r="C31" s="57" t="s">
        <v>20</v>
      </c>
      <c r="D31" s="1">
        <v>176840</v>
      </c>
      <c r="E31" s="1">
        <v>176840</v>
      </c>
      <c r="F31" s="1">
        <v>0</v>
      </c>
      <c r="G31" s="1">
        <v>0</v>
      </c>
      <c r="H31" s="1">
        <v>0</v>
      </c>
      <c r="I31" s="1">
        <v>0</v>
      </c>
      <c r="J31" s="25" t="s">
        <v>22</v>
      </c>
      <c r="K31" s="26" t="s">
        <v>34</v>
      </c>
    </row>
    <row r="32" spans="2:11" ht="42" customHeight="1">
      <c r="B32" s="21">
        <v>21</v>
      </c>
      <c r="C32" s="57" t="s">
        <v>23</v>
      </c>
      <c r="D32" s="1">
        <v>27000</v>
      </c>
      <c r="E32" s="1">
        <v>27000</v>
      </c>
      <c r="F32" s="1">
        <v>26775</v>
      </c>
      <c r="G32" s="1">
        <v>26775</v>
      </c>
      <c r="H32" s="1">
        <v>0</v>
      </c>
      <c r="I32" s="1">
        <v>0</v>
      </c>
      <c r="J32" s="25" t="s">
        <v>117</v>
      </c>
      <c r="K32" s="26" t="s">
        <v>34</v>
      </c>
    </row>
    <row r="33" spans="2:11" ht="37.5" customHeight="1">
      <c r="B33" s="24">
        <v>22</v>
      </c>
      <c r="C33" s="57" t="s">
        <v>38</v>
      </c>
      <c r="D33" s="1">
        <v>86000</v>
      </c>
      <c r="E33" s="1">
        <v>86000</v>
      </c>
      <c r="F33" s="1">
        <v>0</v>
      </c>
      <c r="G33" s="1">
        <v>0</v>
      </c>
      <c r="H33" s="1">
        <v>0</v>
      </c>
      <c r="I33" s="1">
        <v>0</v>
      </c>
      <c r="J33" s="25" t="s">
        <v>22</v>
      </c>
      <c r="K33" s="26" t="s">
        <v>34</v>
      </c>
    </row>
    <row r="34" spans="2:11" ht="194.25" customHeight="1">
      <c r="B34" s="21">
        <v>23</v>
      </c>
      <c r="C34" s="57" t="s">
        <v>100</v>
      </c>
      <c r="D34" s="1">
        <v>129000</v>
      </c>
      <c r="E34" s="1">
        <v>154000</v>
      </c>
      <c r="F34" s="1">
        <v>128520</v>
      </c>
      <c r="G34" s="1">
        <v>128520</v>
      </c>
      <c r="H34" s="1">
        <v>0</v>
      </c>
      <c r="I34" s="1">
        <v>0</v>
      </c>
      <c r="J34" s="25" t="s">
        <v>21</v>
      </c>
      <c r="K34" s="26" t="s">
        <v>12</v>
      </c>
    </row>
    <row r="35" spans="2:11" ht="144.75" customHeight="1">
      <c r="B35" s="24">
        <v>24</v>
      </c>
      <c r="C35" s="57" t="s">
        <v>101</v>
      </c>
      <c r="D35" s="1">
        <v>129000</v>
      </c>
      <c r="E35" s="1">
        <v>154000</v>
      </c>
      <c r="F35" s="1">
        <v>149345</v>
      </c>
      <c r="G35" s="1">
        <v>149345</v>
      </c>
      <c r="H35" s="1">
        <v>0</v>
      </c>
      <c r="I35" s="1">
        <v>0</v>
      </c>
      <c r="J35" s="25" t="s">
        <v>21</v>
      </c>
      <c r="K35" s="26" t="s">
        <v>12</v>
      </c>
    </row>
    <row r="36" spans="2:11" ht="114.75" customHeight="1">
      <c r="B36" s="21">
        <v>25</v>
      </c>
      <c r="C36" s="57" t="s">
        <v>102</v>
      </c>
      <c r="D36" s="1">
        <v>129000</v>
      </c>
      <c r="E36" s="1">
        <v>154000</v>
      </c>
      <c r="F36" s="1">
        <v>136850</v>
      </c>
      <c r="G36" s="1">
        <v>136850</v>
      </c>
      <c r="H36" s="1">
        <v>0</v>
      </c>
      <c r="I36" s="1">
        <v>0</v>
      </c>
      <c r="J36" s="25" t="s">
        <v>21</v>
      </c>
      <c r="K36" s="26" t="s">
        <v>12</v>
      </c>
    </row>
    <row r="37" spans="2:11" ht="25.5" customHeight="1">
      <c r="B37" s="24">
        <v>26</v>
      </c>
      <c r="C37" s="57" t="s">
        <v>103</v>
      </c>
      <c r="D37" s="2">
        <v>152320</v>
      </c>
      <c r="E37" s="2">
        <v>152320</v>
      </c>
      <c r="F37" s="2">
        <v>152320</v>
      </c>
      <c r="G37" s="2">
        <v>152320</v>
      </c>
      <c r="H37" s="1">
        <v>0</v>
      </c>
      <c r="I37" s="1">
        <v>0</v>
      </c>
      <c r="J37" s="25" t="s">
        <v>21</v>
      </c>
      <c r="K37" s="26" t="s">
        <v>12</v>
      </c>
    </row>
    <row r="38" spans="2:11" ht="67.5" customHeight="1">
      <c r="B38" s="21">
        <v>27</v>
      </c>
      <c r="C38" s="57" t="s">
        <v>52</v>
      </c>
      <c r="D38" s="1">
        <v>157080</v>
      </c>
      <c r="E38" s="1">
        <v>157080</v>
      </c>
      <c r="F38" s="2">
        <v>127330</v>
      </c>
      <c r="G38" s="2">
        <v>127330</v>
      </c>
      <c r="H38" s="1">
        <v>0</v>
      </c>
      <c r="I38" s="1">
        <v>0</v>
      </c>
      <c r="J38" s="25" t="s">
        <v>24</v>
      </c>
      <c r="K38" s="26" t="s">
        <v>34</v>
      </c>
    </row>
    <row r="39" spans="2:11" ht="66" customHeight="1">
      <c r="B39" s="24">
        <v>28</v>
      </c>
      <c r="C39" s="57" t="s">
        <v>53</v>
      </c>
      <c r="D39" s="1">
        <v>157080</v>
      </c>
      <c r="E39" s="1">
        <v>157080</v>
      </c>
      <c r="F39" s="1">
        <v>146660</v>
      </c>
      <c r="G39" s="1">
        <v>146660</v>
      </c>
      <c r="H39" s="1">
        <v>0</v>
      </c>
      <c r="I39" s="1">
        <v>0</v>
      </c>
      <c r="J39" s="25" t="s">
        <v>24</v>
      </c>
      <c r="K39" s="26" t="s">
        <v>34</v>
      </c>
    </row>
    <row r="40" spans="2:11" ht="63.75" customHeight="1">
      <c r="B40" s="21">
        <v>29</v>
      </c>
      <c r="C40" s="57" t="s">
        <v>54</v>
      </c>
      <c r="D40" s="1">
        <v>170000</v>
      </c>
      <c r="E40" s="1">
        <v>0</v>
      </c>
      <c r="F40" s="1">
        <v>0</v>
      </c>
      <c r="G40" s="1">
        <v>0</v>
      </c>
      <c r="H40" s="1">
        <v>0</v>
      </c>
      <c r="I40" s="1">
        <v>0</v>
      </c>
      <c r="J40" s="25" t="s">
        <v>24</v>
      </c>
      <c r="K40" s="26" t="s">
        <v>46</v>
      </c>
    </row>
    <row r="41" spans="2:11" ht="63.75" customHeight="1">
      <c r="B41" s="24">
        <v>30</v>
      </c>
      <c r="C41" s="56" t="s">
        <v>139</v>
      </c>
      <c r="D41" s="1">
        <v>0</v>
      </c>
      <c r="E41" s="1">
        <v>30000</v>
      </c>
      <c r="F41" s="1">
        <v>30000</v>
      </c>
      <c r="G41" s="1">
        <v>30000</v>
      </c>
      <c r="H41" s="1">
        <v>0</v>
      </c>
      <c r="I41" s="1">
        <v>0</v>
      </c>
      <c r="J41" s="25" t="s">
        <v>142</v>
      </c>
      <c r="K41" s="26" t="s">
        <v>12</v>
      </c>
    </row>
    <row r="42" spans="2:11" ht="63.75" customHeight="1">
      <c r="B42" s="21">
        <v>31</v>
      </c>
      <c r="C42" s="56" t="s">
        <v>140</v>
      </c>
      <c r="D42" s="1">
        <v>0</v>
      </c>
      <c r="E42" s="1">
        <v>12500</v>
      </c>
      <c r="F42" s="1">
        <v>12495</v>
      </c>
      <c r="G42" s="1">
        <v>12495</v>
      </c>
      <c r="H42" s="1">
        <v>0</v>
      </c>
      <c r="I42" s="1">
        <v>0</v>
      </c>
      <c r="J42" s="25" t="s">
        <v>143</v>
      </c>
      <c r="K42" s="26" t="s">
        <v>12</v>
      </c>
    </row>
    <row r="43" spans="2:11" ht="63.75" customHeight="1">
      <c r="B43" s="24">
        <v>32</v>
      </c>
      <c r="C43" s="56" t="s">
        <v>141</v>
      </c>
      <c r="D43" s="1">
        <v>0</v>
      </c>
      <c r="E43" s="1">
        <v>15000</v>
      </c>
      <c r="F43" s="1">
        <v>14500</v>
      </c>
      <c r="G43" s="1">
        <v>14500</v>
      </c>
      <c r="H43" s="1">
        <v>0</v>
      </c>
      <c r="I43" s="1">
        <v>0</v>
      </c>
      <c r="J43" s="25" t="s">
        <v>144</v>
      </c>
      <c r="K43" s="26" t="s">
        <v>12</v>
      </c>
    </row>
    <row r="44" spans="2:11" ht="31.5" customHeight="1" thickBot="1">
      <c r="B44" s="87" t="s">
        <v>25</v>
      </c>
      <c r="C44" s="88"/>
      <c r="D44" s="47">
        <f aca="true" t="shared" si="3" ref="D44:I44">SUM(D45:D49)</f>
        <v>393661</v>
      </c>
      <c r="E44" s="47">
        <f t="shared" si="3"/>
        <v>326661</v>
      </c>
      <c r="F44" s="47">
        <f t="shared" si="3"/>
        <v>22312.5</v>
      </c>
      <c r="G44" s="47">
        <f t="shared" si="3"/>
        <v>22312.5</v>
      </c>
      <c r="H44" s="47">
        <f t="shared" si="3"/>
        <v>0</v>
      </c>
      <c r="I44" s="48">
        <f t="shared" si="3"/>
        <v>0</v>
      </c>
      <c r="J44" s="52"/>
      <c r="K44" s="50"/>
    </row>
    <row r="45" spans="2:11" ht="88.5" customHeight="1">
      <c r="B45" s="21">
        <v>29</v>
      </c>
      <c r="C45" s="58" t="s">
        <v>104</v>
      </c>
      <c r="D45" s="9">
        <v>154581</v>
      </c>
      <c r="E45" s="9">
        <v>154581</v>
      </c>
      <c r="F45" s="9">
        <v>0</v>
      </c>
      <c r="G45" s="9">
        <v>0</v>
      </c>
      <c r="H45" s="33">
        <v>0</v>
      </c>
      <c r="I45" s="33">
        <v>0</v>
      </c>
      <c r="J45" s="30" t="s">
        <v>45</v>
      </c>
      <c r="K45" s="31" t="s">
        <v>34</v>
      </c>
    </row>
    <row r="46" spans="2:11" ht="42" customHeight="1">
      <c r="B46" s="24">
        <v>30</v>
      </c>
      <c r="C46" s="3" t="s">
        <v>26</v>
      </c>
      <c r="D46" s="2">
        <v>67000</v>
      </c>
      <c r="E46" s="2">
        <v>0</v>
      </c>
      <c r="F46" s="2">
        <v>0</v>
      </c>
      <c r="G46" s="2">
        <v>0</v>
      </c>
      <c r="H46" s="1">
        <v>0</v>
      </c>
      <c r="I46" s="1">
        <v>0</v>
      </c>
      <c r="J46" s="30" t="s">
        <v>44</v>
      </c>
      <c r="K46" s="26" t="s">
        <v>46</v>
      </c>
    </row>
    <row r="47" spans="2:11" ht="44.25" customHeight="1">
      <c r="B47" s="21">
        <v>31</v>
      </c>
      <c r="C47" s="3" t="s">
        <v>105</v>
      </c>
      <c r="D47" s="2">
        <v>7500</v>
      </c>
      <c r="E47" s="2">
        <v>7500</v>
      </c>
      <c r="F47" s="2">
        <v>0</v>
      </c>
      <c r="G47" s="2">
        <v>0</v>
      </c>
      <c r="H47" s="1">
        <v>0</v>
      </c>
      <c r="I47" s="1">
        <v>0</v>
      </c>
      <c r="J47" s="25" t="s">
        <v>118</v>
      </c>
      <c r="K47" s="26" t="s">
        <v>46</v>
      </c>
    </row>
    <row r="48" spans="2:11" ht="45" customHeight="1">
      <c r="B48" s="24">
        <v>32</v>
      </c>
      <c r="C48" s="4" t="s">
        <v>106</v>
      </c>
      <c r="D48" s="5">
        <v>7500</v>
      </c>
      <c r="E48" s="5">
        <v>7500</v>
      </c>
      <c r="F48" s="2">
        <v>0</v>
      </c>
      <c r="G48" s="2">
        <v>0</v>
      </c>
      <c r="H48" s="27">
        <v>0</v>
      </c>
      <c r="I48" s="27">
        <v>0</v>
      </c>
      <c r="J48" s="25" t="s">
        <v>119</v>
      </c>
      <c r="K48" s="26" t="s">
        <v>46</v>
      </c>
    </row>
    <row r="49" spans="2:11" ht="47.25" customHeight="1" thickBot="1">
      <c r="B49" s="21">
        <v>33</v>
      </c>
      <c r="C49" s="3" t="s">
        <v>107</v>
      </c>
      <c r="D49" s="2">
        <v>157080</v>
      </c>
      <c r="E49" s="2">
        <v>157080</v>
      </c>
      <c r="F49" s="1">
        <v>22312.5</v>
      </c>
      <c r="G49" s="1">
        <v>22312.5</v>
      </c>
      <c r="H49" s="1">
        <v>0</v>
      </c>
      <c r="I49" s="1">
        <v>0</v>
      </c>
      <c r="J49" s="25" t="s">
        <v>45</v>
      </c>
      <c r="K49" s="25" t="s">
        <v>34</v>
      </c>
    </row>
    <row r="50" spans="2:11" ht="27.75" customHeight="1" thickBot="1">
      <c r="B50" s="89" t="s">
        <v>27</v>
      </c>
      <c r="C50" s="90"/>
      <c r="D50" s="47">
        <f aca="true" t="shared" si="4" ref="D50:I50">SUM(D51:D80)</f>
        <v>1569319</v>
      </c>
      <c r="E50" s="47">
        <f t="shared" si="4"/>
        <v>1595319</v>
      </c>
      <c r="F50" s="47">
        <f t="shared" si="4"/>
        <v>760592.61</v>
      </c>
      <c r="G50" s="47">
        <f t="shared" si="4"/>
        <v>760592.61</v>
      </c>
      <c r="H50" s="47">
        <f t="shared" si="4"/>
        <v>0</v>
      </c>
      <c r="I50" s="47">
        <f t="shared" si="4"/>
        <v>0</v>
      </c>
      <c r="J50" s="49"/>
      <c r="K50" s="50"/>
    </row>
    <row r="51" spans="2:11" ht="43.5" customHeight="1">
      <c r="B51" s="21">
        <v>34</v>
      </c>
      <c r="C51" s="32" t="s">
        <v>28</v>
      </c>
      <c r="D51" s="9">
        <v>290000</v>
      </c>
      <c r="E51" s="9">
        <v>290000</v>
      </c>
      <c r="F51" s="45">
        <v>0</v>
      </c>
      <c r="G51" s="45">
        <v>0</v>
      </c>
      <c r="H51" s="23">
        <v>0</v>
      </c>
      <c r="I51" s="23">
        <v>0</v>
      </c>
      <c r="J51" s="30" t="s">
        <v>75</v>
      </c>
      <c r="K51" s="26" t="s">
        <v>34</v>
      </c>
    </row>
    <row r="52" spans="2:11" ht="61.5" customHeight="1">
      <c r="B52" s="24">
        <v>35</v>
      </c>
      <c r="C52" s="3" t="s">
        <v>108</v>
      </c>
      <c r="D52" s="2">
        <v>100000</v>
      </c>
      <c r="E52" s="2">
        <v>0</v>
      </c>
      <c r="F52" s="70">
        <v>0</v>
      </c>
      <c r="G52" s="70">
        <v>0</v>
      </c>
      <c r="H52" s="59">
        <v>0</v>
      </c>
      <c r="I52" s="7">
        <v>0</v>
      </c>
      <c r="J52" s="30" t="s">
        <v>120</v>
      </c>
      <c r="K52" s="26" t="s">
        <v>56</v>
      </c>
    </row>
    <row r="53" spans="2:11" ht="61.5" customHeight="1">
      <c r="B53" s="21">
        <v>36</v>
      </c>
      <c r="C53" s="3" t="s">
        <v>145</v>
      </c>
      <c r="D53" s="59">
        <v>0</v>
      </c>
      <c r="E53" s="59">
        <v>100000</v>
      </c>
      <c r="F53" s="70">
        <v>0</v>
      </c>
      <c r="G53" s="70">
        <v>0</v>
      </c>
      <c r="H53" s="59">
        <v>0</v>
      </c>
      <c r="I53" s="7">
        <v>0</v>
      </c>
      <c r="J53" s="30" t="s">
        <v>120</v>
      </c>
      <c r="K53" s="26" t="s">
        <v>16</v>
      </c>
    </row>
    <row r="54" spans="2:11" ht="61.5" customHeight="1">
      <c r="B54" s="21">
        <v>37</v>
      </c>
      <c r="C54" s="3" t="s">
        <v>146</v>
      </c>
      <c r="D54" s="59">
        <v>0</v>
      </c>
      <c r="E54" s="59">
        <v>30000</v>
      </c>
      <c r="F54" s="70">
        <v>0</v>
      </c>
      <c r="G54" s="70">
        <v>0</v>
      </c>
      <c r="H54" s="59">
        <v>0</v>
      </c>
      <c r="I54" s="7">
        <v>0</v>
      </c>
      <c r="J54" s="30" t="s">
        <v>120</v>
      </c>
      <c r="K54" s="26" t="s">
        <v>34</v>
      </c>
    </row>
    <row r="55" spans="2:11" ht="37.5" customHeight="1">
      <c r="B55" s="21">
        <v>38</v>
      </c>
      <c r="C55" s="3" t="s">
        <v>39</v>
      </c>
      <c r="D55" s="59">
        <v>1000</v>
      </c>
      <c r="E55" s="59">
        <v>1000</v>
      </c>
      <c r="F55" s="46">
        <v>0</v>
      </c>
      <c r="G55" s="46">
        <v>0</v>
      </c>
      <c r="H55" s="2">
        <v>0</v>
      </c>
      <c r="I55" s="7">
        <v>0</v>
      </c>
      <c r="J55" s="30" t="s">
        <v>121</v>
      </c>
      <c r="K55" s="26" t="s">
        <v>34</v>
      </c>
    </row>
    <row r="56" spans="2:11" ht="27.75" customHeight="1">
      <c r="B56" s="21">
        <v>39</v>
      </c>
      <c r="C56" s="6" t="s">
        <v>58</v>
      </c>
      <c r="D56" s="2">
        <v>1000</v>
      </c>
      <c r="E56" s="2">
        <v>1000</v>
      </c>
      <c r="F56" s="1">
        <v>0</v>
      </c>
      <c r="G56" s="1">
        <v>0</v>
      </c>
      <c r="H56" s="2">
        <v>0</v>
      </c>
      <c r="I56" s="7">
        <v>0</v>
      </c>
      <c r="J56" s="30" t="s">
        <v>121</v>
      </c>
      <c r="K56" s="26" t="s">
        <v>34</v>
      </c>
    </row>
    <row r="57" spans="2:11" ht="42" customHeight="1">
      <c r="B57" s="21">
        <v>40</v>
      </c>
      <c r="C57" s="6" t="s">
        <v>31</v>
      </c>
      <c r="D57" s="2">
        <v>157000</v>
      </c>
      <c r="E57" s="2">
        <v>157000</v>
      </c>
      <c r="F57" s="1">
        <v>0</v>
      </c>
      <c r="G57" s="1">
        <v>0</v>
      </c>
      <c r="H57" s="2">
        <v>0</v>
      </c>
      <c r="I57" s="7">
        <v>0</v>
      </c>
      <c r="J57" s="30" t="s">
        <v>75</v>
      </c>
      <c r="K57" s="26" t="s">
        <v>16</v>
      </c>
    </row>
    <row r="58" spans="2:11" ht="42" customHeight="1">
      <c r="B58" s="21">
        <v>41</v>
      </c>
      <c r="C58" s="6" t="s">
        <v>32</v>
      </c>
      <c r="D58" s="2">
        <v>1000</v>
      </c>
      <c r="E58" s="2">
        <v>1000</v>
      </c>
      <c r="F58" s="1">
        <v>0</v>
      </c>
      <c r="G58" s="1">
        <v>0</v>
      </c>
      <c r="H58" s="2">
        <v>0</v>
      </c>
      <c r="I58" s="7">
        <v>0</v>
      </c>
      <c r="J58" s="30" t="s">
        <v>75</v>
      </c>
      <c r="K58" s="26" t="s">
        <v>76</v>
      </c>
    </row>
    <row r="59" spans="2:11" ht="51" customHeight="1">
      <c r="B59" s="21">
        <v>42</v>
      </c>
      <c r="C59" s="6" t="s">
        <v>29</v>
      </c>
      <c r="D59" s="2">
        <v>1000</v>
      </c>
      <c r="E59" s="2">
        <v>1000</v>
      </c>
      <c r="F59" s="46">
        <v>0</v>
      </c>
      <c r="G59" s="46">
        <v>0</v>
      </c>
      <c r="H59" s="2">
        <v>0</v>
      </c>
      <c r="I59" s="7">
        <v>0</v>
      </c>
      <c r="J59" s="25" t="s">
        <v>74</v>
      </c>
      <c r="K59" s="26" t="s">
        <v>16</v>
      </c>
    </row>
    <row r="60" spans="2:11" ht="48" customHeight="1">
      <c r="B60" s="21">
        <v>43</v>
      </c>
      <c r="C60" s="6" t="s">
        <v>59</v>
      </c>
      <c r="D60" s="2">
        <v>1000</v>
      </c>
      <c r="E60" s="2">
        <v>1000</v>
      </c>
      <c r="F60" s="46">
        <v>0</v>
      </c>
      <c r="G60" s="46">
        <v>0</v>
      </c>
      <c r="H60" s="2">
        <v>0</v>
      </c>
      <c r="I60" s="7">
        <v>0</v>
      </c>
      <c r="J60" s="25" t="s">
        <v>74</v>
      </c>
      <c r="K60" s="26" t="s">
        <v>16</v>
      </c>
    </row>
    <row r="61" spans="2:11" ht="45.75" customHeight="1">
      <c r="B61" s="21">
        <v>44</v>
      </c>
      <c r="C61" s="6" t="s">
        <v>60</v>
      </c>
      <c r="D61" s="2">
        <v>1000</v>
      </c>
      <c r="E61" s="2">
        <v>1000</v>
      </c>
      <c r="F61" s="46">
        <v>0</v>
      </c>
      <c r="G61" s="46">
        <v>0</v>
      </c>
      <c r="H61" s="2">
        <v>0</v>
      </c>
      <c r="I61" s="7">
        <v>0</v>
      </c>
      <c r="J61" s="25" t="s">
        <v>74</v>
      </c>
      <c r="K61" s="26" t="s">
        <v>16</v>
      </c>
    </row>
    <row r="62" spans="2:11" ht="57" customHeight="1">
      <c r="B62" s="21">
        <v>45</v>
      </c>
      <c r="C62" s="6" t="s">
        <v>62</v>
      </c>
      <c r="D62" s="2">
        <v>154700</v>
      </c>
      <c r="E62" s="2">
        <v>154700</v>
      </c>
      <c r="F62" s="1">
        <v>154700</v>
      </c>
      <c r="G62" s="1">
        <v>154700</v>
      </c>
      <c r="H62" s="2">
        <v>0</v>
      </c>
      <c r="I62" s="7">
        <v>0</v>
      </c>
      <c r="J62" s="25" t="s">
        <v>122</v>
      </c>
      <c r="K62" s="29" t="s">
        <v>12</v>
      </c>
    </row>
    <row r="63" spans="2:11" ht="50.25" customHeight="1">
      <c r="B63" s="21">
        <v>46</v>
      </c>
      <c r="C63" s="6" t="s">
        <v>63</v>
      </c>
      <c r="D63" s="2">
        <v>154819</v>
      </c>
      <c r="E63" s="2">
        <v>154819</v>
      </c>
      <c r="F63" s="1">
        <v>0</v>
      </c>
      <c r="G63" s="1">
        <v>0</v>
      </c>
      <c r="H63" s="2">
        <v>0</v>
      </c>
      <c r="I63" s="7">
        <v>0</v>
      </c>
      <c r="J63" s="25" t="s">
        <v>123</v>
      </c>
      <c r="K63" s="29" t="s">
        <v>34</v>
      </c>
    </row>
    <row r="64" spans="2:11" ht="55.5" customHeight="1">
      <c r="B64" s="21">
        <v>47</v>
      </c>
      <c r="C64" s="6" t="s">
        <v>61</v>
      </c>
      <c r="D64" s="2">
        <v>15000</v>
      </c>
      <c r="E64" s="2">
        <v>15000</v>
      </c>
      <c r="F64" s="1">
        <v>14280</v>
      </c>
      <c r="G64" s="1">
        <v>14280</v>
      </c>
      <c r="H64" s="2">
        <v>0</v>
      </c>
      <c r="I64" s="7">
        <v>0</v>
      </c>
      <c r="J64" s="25" t="s">
        <v>73</v>
      </c>
      <c r="K64" s="29" t="s">
        <v>12</v>
      </c>
    </row>
    <row r="65" spans="2:11" ht="114" customHeight="1">
      <c r="B65" s="21">
        <v>48</v>
      </c>
      <c r="C65" s="6" t="s">
        <v>109</v>
      </c>
      <c r="D65" s="2">
        <v>24000</v>
      </c>
      <c r="E65" s="2">
        <v>24000</v>
      </c>
      <c r="F65" s="1">
        <v>23800</v>
      </c>
      <c r="G65" s="1">
        <v>23800</v>
      </c>
      <c r="H65" s="2">
        <v>0</v>
      </c>
      <c r="I65" s="7">
        <v>0</v>
      </c>
      <c r="J65" s="25" t="s">
        <v>73</v>
      </c>
      <c r="K65" s="29" t="s">
        <v>12</v>
      </c>
    </row>
    <row r="66" spans="2:11" ht="53.25" customHeight="1">
      <c r="B66" s="21">
        <v>49</v>
      </c>
      <c r="C66" s="6" t="s">
        <v>64</v>
      </c>
      <c r="D66" s="2">
        <v>12000</v>
      </c>
      <c r="E66" s="2">
        <v>12000</v>
      </c>
      <c r="F66" s="1">
        <v>11900</v>
      </c>
      <c r="G66" s="1">
        <v>11900</v>
      </c>
      <c r="H66" s="2">
        <v>0</v>
      </c>
      <c r="I66" s="7">
        <v>0</v>
      </c>
      <c r="J66" s="25" t="s">
        <v>73</v>
      </c>
      <c r="K66" s="29" t="s">
        <v>12</v>
      </c>
    </row>
    <row r="67" spans="2:11" ht="78.75" customHeight="1">
      <c r="B67" s="21">
        <v>50</v>
      </c>
      <c r="C67" s="6" t="s">
        <v>65</v>
      </c>
      <c r="D67" s="2">
        <v>40000</v>
      </c>
      <c r="E67" s="2">
        <v>40000</v>
      </c>
      <c r="F67" s="1">
        <v>37579.05</v>
      </c>
      <c r="G67" s="1">
        <v>37579.05</v>
      </c>
      <c r="H67" s="2">
        <v>0</v>
      </c>
      <c r="I67" s="7">
        <v>0</v>
      </c>
      <c r="J67" s="25" t="s">
        <v>124</v>
      </c>
      <c r="K67" s="29" t="s">
        <v>12</v>
      </c>
    </row>
    <row r="68" spans="2:11" ht="93" customHeight="1">
      <c r="B68" s="21">
        <v>51</v>
      </c>
      <c r="C68" s="6" t="s">
        <v>66</v>
      </c>
      <c r="D68" s="2">
        <v>40000</v>
      </c>
      <c r="E68" s="2">
        <v>40000</v>
      </c>
      <c r="F68" s="1">
        <v>37341.05</v>
      </c>
      <c r="G68" s="1">
        <v>37341.05</v>
      </c>
      <c r="H68" s="2">
        <v>0</v>
      </c>
      <c r="I68" s="7">
        <v>0</v>
      </c>
      <c r="J68" s="25" t="s">
        <v>124</v>
      </c>
      <c r="K68" s="29" t="s">
        <v>12</v>
      </c>
    </row>
    <row r="69" spans="2:11" ht="71.25" customHeight="1">
      <c r="B69" s="21">
        <v>52</v>
      </c>
      <c r="C69" s="6" t="s">
        <v>67</v>
      </c>
      <c r="D69" s="2">
        <v>40000</v>
      </c>
      <c r="E69" s="2">
        <v>40000</v>
      </c>
      <c r="F69" s="46">
        <v>38055.05</v>
      </c>
      <c r="G69" s="46">
        <v>38055.05</v>
      </c>
      <c r="H69" s="2">
        <v>0</v>
      </c>
      <c r="I69" s="7">
        <v>0</v>
      </c>
      <c r="J69" s="25" t="s">
        <v>124</v>
      </c>
      <c r="K69" s="29" t="s">
        <v>12</v>
      </c>
    </row>
    <row r="70" spans="2:11" ht="62.25" customHeight="1">
      <c r="B70" s="21">
        <v>53</v>
      </c>
      <c r="C70" s="6" t="s">
        <v>68</v>
      </c>
      <c r="D70" s="2">
        <v>40000</v>
      </c>
      <c r="E70" s="2">
        <v>40000</v>
      </c>
      <c r="F70" s="46">
        <v>37936.05</v>
      </c>
      <c r="G70" s="46">
        <v>37936.05</v>
      </c>
      <c r="H70" s="1">
        <v>0</v>
      </c>
      <c r="I70" s="1">
        <v>0</v>
      </c>
      <c r="J70" s="25" t="s">
        <v>124</v>
      </c>
      <c r="K70" s="29" t="s">
        <v>12</v>
      </c>
    </row>
    <row r="71" spans="2:11" ht="62.25" customHeight="1">
      <c r="B71" s="21">
        <v>54</v>
      </c>
      <c r="C71" s="6" t="s">
        <v>147</v>
      </c>
      <c r="D71" s="2">
        <v>0</v>
      </c>
      <c r="E71" s="2">
        <v>75000</v>
      </c>
      <c r="F71" s="46">
        <v>74970</v>
      </c>
      <c r="G71" s="46">
        <v>74970</v>
      </c>
      <c r="H71" s="1">
        <v>0</v>
      </c>
      <c r="I71" s="1">
        <v>0</v>
      </c>
      <c r="J71" s="25" t="s">
        <v>125</v>
      </c>
      <c r="K71" s="29" t="s">
        <v>12</v>
      </c>
    </row>
    <row r="72" spans="2:11" ht="53.25" customHeight="1">
      <c r="B72" s="21">
        <v>55</v>
      </c>
      <c r="C72" s="6" t="s">
        <v>69</v>
      </c>
      <c r="D72" s="2">
        <v>50000</v>
      </c>
      <c r="E72" s="2">
        <v>0</v>
      </c>
      <c r="F72" s="2">
        <v>0</v>
      </c>
      <c r="G72" s="2">
        <v>0</v>
      </c>
      <c r="H72" s="1">
        <v>0</v>
      </c>
      <c r="I72" s="1">
        <v>0</v>
      </c>
      <c r="J72" s="25" t="s">
        <v>125</v>
      </c>
      <c r="K72" s="29" t="s">
        <v>56</v>
      </c>
    </row>
    <row r="73" spans="2:11" ht="89.25" customHeight="1">
      <c r="B73" s="21">
        <v>56</v>
      </c>
      <c r="C73" s="6" t="s">
        <v>110</v>
      </c>
      <c r="D73" s="2">
        <v>142800</v>
      </c>
      <c r="E73" s="2">
        <v>142800</v>
      </c>
      <c r="F73" s="2">
        <v>120000</v>
      </c>
      <c r="G73" s="2">
        <v>120000</v>
      </c>
      <c r="H73" s="1">
        <v>0</v>
      </c>
      <c r="I73" s="1">
        <v>0</v>
      </c>
      <c r="J73" s="25" t="s">
        <v>126</v>
      </c>
      <c r="K73" s="29" t="s">
        <v>34</v>
      </c>
    </row>
    <row r="74" spans="2:11" ht="87.75" customHeight="1">
      <c r="B74" s="21">
        <v>57</v>
      </c>
      <c r="C74" s="6" t="s">
        <v>111</v>
      </c>
      <c r="D74" s="2">
        <v>140000</v>
      </c>
      <c r="E74" s="2">
        <v>140000</v>
      </c>
      <c r="F74" s="2">
        <v>138450.55</v>
      </c>
      <c r="G74" s="2">
        <v>138450.55</v>
      </c>
      <c r="H74" s="1">
        <v>0</v>
      </c>
      <c r="I74" s="1">
        <v>0</v>
      </c>
      <c r="J74" s="25" t="s">
        <v>127</v>
      </c>
      <c r="K74" s="29" t="s">
        <v>12</v>
      </c>
    </row>
    <row r="75" spans="2:11" ht="46.5" customHeight="1">
      <c r="B75" s="21">
        <v>58</v>
      </c>
      <c r="C75" s="6" t="s">
        <v>70</v>
      </c>
      <c r="D75" s="2">
        <v>1000</v>
      </c>
      <c r="E75" s="2">
        <v>1000</v>
      </c>
      <c r="F75" s="2">
        <v>0</v>
      </c>
      <c r="G75" s="2">
        <v>0</v>
      </c>
      <c r="H75" s="1">
        <v>0</v>
      </c>
      <c r="I75" s="1">
        <v>0</v>
      </c>
      <c r="J75" s="25" t="s">
        <v>126</v>
      </c>
      <c r="K75" s="29" t="s">
        <v>16</v>
      </c>
    </row>
    <row r="76" spans="2:11" ht="66.75" customHeight="1">
      <c r="B76" s="21">
        <v>59</v>
      </c>
      <c r="C76" s="6" t="s">
        <v>71</v>
      </c>
      <c r="D76" s="2">
        <v>1000</v>
      </c>
      <c r="E76" s="2">
        <v>1000</v>
      </c>
      <c r="F76" s="2">
        <v>0</v>
      </c>
      <c r="G76" s="2">
        <v>0</v>
      </c>
      <c r="H76" s="1">
        <v>0</v>
      </c>
      <c r="I76" s="1">
        <v>0</v>
      </c>
      <c r="J76" s="25" t="s">
        <v>126</v>
      </c>
      <c r="K76" s="29" t="s">
        <v>16</v>
      </c>
    </row>
    <row r="77" spans="2:11" ht="63.75" customHeight="1">
      <c r="B77" s="21">
        <v>60</v>
      </c>
      <c r="C77" s="6" t="s">
        <v>112</v>
      </c>
      <c r="D77" s="2">
        <v>159000</v>
      </c>
      <c r="E77" s="2">
        <v>85000</v>
      </c>
      <c r="F77" s="2">
        <v>71281</v>
      </c>
      <c r="G77" s="2">
        <v>71281</v>
      </c>
      <c r="H77" s="1">
        <v>0</v>
      </c>
      <c r="I77" s="1">
        <v>0</v>
      </c>
      <c r="J77" s="25" t="s">
        <v>128</v>
      </c>
      <c r="K77" s="29" t="s">
        <v>12</v>
      </c>
    </row>
    <row r="78" spans="2:11" ht="70.5" customHeight="1">
      <c r="B78" s="21">
        <v>61</v>
      </c>
      <c r="C78" s="8" t="s">
        <v>30</v>
      </c>
      <c r="D78" s="5">
        <v>2000</v>
      </c>
      <c r="E78" s="5">
        <v>2000</v>
      </c>
      <c r="F78" s="5">
        <v>299.86</v>
      </c>
      <c r="G78" s="5">
        <v>299.86</v>
      </c>
      <c r="H78" s="27">
        <v>0</v>
      </c>
      <c r="I78" s="27">
        <v>0</v>
      </c>
      <c r="J78" s="30" t="s">
        <v>75</v>
      </c>
      <c r="K78" s="29" t="s">
        <v>12</v>
      </c>
    </row>
    <row r="79" spans="2:11" ht="70.5" customHeight="1">
      <c r="B79" s="21">
        <v>62</v>
      </c>
      <c r="C79" s="6" t="s">
        <v>148</v>
      </c>
      <c r="D79" s="2">
        <v>0</v>
      </c>
      <c r="E79" s="2">
        <v>20000</v>
      </c>
      <c r="F79" s="5">
        <v>0</v>
      </c>
      <c r="G79" s="5">
        <v>0</v>
      </c>
      <c r="H79" s="27">
        <v>0</v>
      </c>
      <c r="I79" s="27">
        <v>0</v>
      </c>
      <c r="J79" s="25" t="s">
        <v>73</v>
      </c>
      <c r="K79" s="25" t="s">
        <v>34</v>
      </c>
    </row>
    <row r="80" spans="2:11" ht="70.5" customHeight="1">
      <c r="B80" s="21">
        <v>63</v>
      </c>
      <c r="C80" s="6" t="s">
        <v>149</v>
      </c>
      <c r="D80" s="2">
        <v>0</v>
      </c>
      <c r="E80" s="2">
        <v>25000</v>
      </c>
      <c r="F80" s="5">
        <v>0</v>
      </c>
      <c r="G80" s="5">
        <v>0</v>
      </c>
      <c r="H80" s="27">
        <v>0</v>
      </c>
      <c r="I80" s="27">
        <v>0</v>
      </c>
      <c r="J80" s="25" t="s">
        <v>150</v>
      </c>
      <c r="K80" s="25" t="s">
        <v>34</v>
      </c>
    </row>
    <row r="81" spans="2:11" ht="70.5" customHeight="1">
      <c r="B81" s="73" t="s">
        <v>113</v>
      </c>
      <c r="C81" s="74"/>
      <c r="D81" s="61">
        <f aca="true" t="shared" si="5" ref="D81:I81">D82</f>
        <v>140000</v>
      </c>
      <c r="E81" s="61">
        <f t="shared" si="5"/>
        <v>140000</v>
      </c>
      <c r="F81" s="61">
        <f t="shared" si="5"/>
        <v>232.28</v>
      </c>
      <c r="G81" s="61">
        <f t="shared" si="5"/>
        <v>232.28</v>
      </c>
      <c r="H81" s="61">
        <f t="shared" si="5"/>
        <v>0</v>
      </c>
      <c r="I81" s="61">
        <f t="shared" si="5"/>
        <v>0</v>
      </c>
      <c r="J81" s="60"/>
      <c r="K81" s="60"/>
    </row>
    <row r="82" spans="2:11" ht="33.75" customHeight="1">
      <c r="B82" s="25">
        <v>61</v>
      </c>
      <c r="C82" s="62" t="s">
        <v>72</v>
      </c>
      <c r="D82" s="2">
        <v>140000</v>
      </c>
      <c r="E82" s="2">
        <v>140000</v>
      </c>
      <c r="F82" s="2">
        <v>232.28</v>
      </c>
      <c r="G82" s="2">
        <v>232.28</v>
      </c>
      <c r="H82" s="1">
        <v>0</v>
      </c>
      <c r="I82" s="1">
        <v>0</v>
      </c>
      <c r="J82" s="25" t="s">
        <v>114</v>
      </c>
      <c r="K82" s="25" t="s">
        <v>34</v>
      </c>
    </row>
    <row r="83" spans="2:11" ht="33.75" customHeight="1" thickBot="1">
      <c r="B83" s="79" t="s">
        <v>33</v>
      </c>
      <c r="C83" s="80"/>
      <c r="D83" s="47">
        <f aca="true" t="shared" si="6" ref="D83:I83">D84+D85+D86+D87+D88+D89+D90+D91+D92+D93+D94+D95+D96</f>
        <v>768580</v>
      </c>
      <c r="E83" s="47">
        <f t="shared" si="6"/>
        <v>829580</v>
      </c>
      <c r="F83" s="47">
        <f t="shared" si="6"/>
        <v>457634.49</v>
      </c>
      <c r="G83" s="47">
        <f t="shared" si="6"/>
        <v>457634.49</v>
      </c>
      <c r="H83" s="47">
        <f t="shared" si="6"/>
        <v>0</v>
      </c>
      <c r="I83" s="47">
        <f t="shared" si="6"/>
        <v>0</v>
      </c>
      <c r="J83" s="49"/>
      <c r="K83" s="30"/>
    </row>
    <row r="84" spans="2:11" ht="69" customHeight="1" thickBot="1">
      <c r="B84" s="21">
        <v>62</v>
      </c>
      <c r="C84" s="32" t="s">
        <v>77</v>
      </c>
      <c r="D84" s="9">
        <v>41500</v>
      </c>
      <c r="E84" s="9">
        <v>41500</v>
      </c>
      <c r="F84" s="51">
        <v>41500</v>
      </c>
      <c r="G84" s="51">
        <v>41500</v>
      </c>
      <c r="H84" s="23">
        <v>0</v>
      </c>
      <c r="I84" s="23">
        <v>0</v>
      </c>
      <c r="J84" s="25" t="s">
        <v>35</v>
      </c>
      <c r="K84" s="31" t="s">
        <v>12</v>
      </c>
    </row>
    <row r="85" spans="2:11" ht="110.25" customHeight="1">
      <c r="B85" s="24">
        <v>63</v>
      </c>
      <c r="C85" s="6" t="s">
        <v>78</v>
      </c>
      <c r="D85" s="2">
        <v>88500</v>
      </c>
      <c r="E85" s="2">
        <v>88500</v>
      </c>
      <c r="F85" s="2">
        <v>32000</v>
      </c>
      <c r="G85" s="2">
        <v>32000</v>
      </c>
      <c r="H85" s="1">
        <v>0</v>
      </c>
      <c r="I85" s="1">
        <v>0</v>
      </c>
      <c r="J85" s="25" t="s">
        <v>35</v>
      </c>
      <c r="K85" s="26" t="s">
        <v>46</v>
      </c>
    </row>
    <row r="86" spans="2:11" ht="89.25">
      <c r="B86" s="21">
        <v>64</v>
      </c>
      <c r="C86" s="6" t="s">
        <v>115</v>
      </c>
      <c r="D86" s="2">
        <v>1000</v>
      </c>
      <c r="E86" s="2">
        <v>1000</v>
      </c>
      <c r="F86" s="2">
        <v>0</v>
      </c>
      <c r="G86" s="2">
        <v>0</v>
      </c>
      <c r="H86" s="1">
        <v>0</v>
      </c>
      <c r="I86" s="1">
        <v>0</v>
      </c>
      <c r="J86" s="25" t="s">
        <v>35</v>
      </c>
      <c r="K86" s="26" t="s">
        <v>16</v>
      </c>
    </row>
    <row r="87" spans="2:11" ht="143.25" customHeight="1">
      <c r="B87" s="24">
        <v>65</v>
      </c>
      <c r="C87" s="6" t="s">
        <v>116</v>
      </c>
      <c r="D87" s="2">
        <v>92500</v>
      </c>
      <c r="E87" s="2">
        <v>92500</v>
      </c>
      <c r="F87" s="2">
        <v>33000</v>
      </c>
      <c r="G87" s="2">
        <v>33000</v>
      </c>
      <c r="H87" s="1">
        <v>0</v>
      </c>
      <c r="I87" s="1">
        <v>0</v>
      </c>
      <c r="J87" s="25" t="s">
        <v>35</v>
      </c>
      <c r="K87" s="26" t="s">
        <v>46</v>
      </c>
    </row>
    <row r="88" spans="2:11" ht="63.75">
      <c r="B88" s="21">
        <v>66</v>
      </c>
      <c r="C88" s="6" t="s">
        <v>79</v>
      </c>
      <c r="D88" s="2">
        <v>1000</v>
      </c>
      <c r="E88" s="2">
        <v>1000</v>
      </c>
      <c r="F88" s="2">
        <v>0</v>
      </c>
      <c r="G88" s="2">
        <v>0</v>
      </c>
      <c r="H88" s="1">
        <v>0</v>
      </c>
      <c r="I88" s="1">
        <v>0</v>
      </c>
      <c r="J88" s="25" t="s">
        <v>35</v>
      </c>
      <c r="K88" s="26" t="s">
        <v>16</v>
      </c>
    </row>
    <row r="89" spans="2:11" ht="51">
      <c r="B89" s="24">
        <v>67</v>
      </c>
      <c r="C89" s="6" t="s">
        <v>80</v>
      </c>
      <c r="D89" s="2">
        <v>1000</v>
      </c>
      <c r="E89" s="2">
        <v>1000</v>
      </c>
      <c r="F89" s="2">
        <v>0</v>
      </c>
      <c r="G89" s="2">
        <v>0</v>
      </c>
      <c r="H89" s="1">
        <v>0</v>
      </c>
      <c r="I89" s="1">
        <v>0</v>
      </c>
      <c r="J89" s="25" t="s">
        <v>129</v>
      </c>
      <c r="K89" s="26" t="s">
        <v>16</v>
      </c>
    </row>
    <row r="90" spans="2:11" ht="61.5" customHeight="1">
      <c r="B90" s="21">
        <v>68</v>
      </c>
      <c r="C90" s="6" t="s">
        <v>81</v>
      </c>
      <c r="D90" s="2">
        <v>1000</v>
      </c>
      <c r="E90" s="2">
        <v>1000</v>
      </c>
      <c r="F90" s="2">
        <v>0</v>
      </c>
      <c r="G90" s="2">
        <v>0</v>
      </c>
      <c r="H90" s="1">
        <v>0</v>
      </c>
      <c r="I90" s="1">
        <v>0</v>
      </c>
      <c r="J90" s="25" t="s">
        <v>130</v>
      </c>
      <c r="K90" s="26" t="s">
        <v>16</v>
      </c>
    </row>
    <row r="91" spans="2:11" ht="51">
      <c r="B91" s="24">
        <v>69</v>
      </c>
      <c r="C91" s="6" t="s">
        <v>82</v>
      </c>
      <c r="D91" s="2">
        <v>157080</v>
      </c>
      <c r="E91" s="2">
        <v>157080</v>
      </c>
      <c r="F91" s="2">
        <v>0</v>
      </c>
      <c r="G91" s="2">
        <v>0</v>
      </c>
      <c r="H91" s="1">
        <v>0</v>
      </c>
      <c r="I91" s="1">
        <v>0</v>
      </c>
      <c r="J91" s="25" t="s">
        <v>129</v>
      </c>
      <c r="K91" s="26" t="s">
        <v>34</v>
      </c>
    </row>
    <row r="92" spans="2:11" ht="63.75">
      <c r="B92" s="21">
        <v>70</v>
      </c>
      <c r="C92" s="6" t="s">
        <v>83</v>
      </c>
      <c r="D92" s="2">
        <v>112000</v>
      </c>
      <c r="E92" s="2">
        <v>112000</v>
      </c>
      <c r="F92" s="2">
        <v>110760.44</v>
      </c>
      <c r="G92" s="2">
        <v>110760.44</v>
      </c>
      <c r="H92" s="1">
        <v>0</v>
      </c>
      <c r="I92" s="1">
        <v>0</v>
      </c>
      <c r="J92" s="25" t="s">
        <v>131</v>
      </c>
      <c r="K92" s="26" t="s">
        <v>12</v>
      </c>
    </row>
    <row r="93" spans="2:11" ht="25.5">
      <c r="B93" s="24">
        <v>71</v>
      </c>
      <c r="C93" s="6" t="s">
        <v>84</v>
      </c>
      <c r="D93" s="2">
        <v>79000</v>
      </c>
      <c r="E93" s="2">
        <v>140000</v>
      </c>
      <c r="F93" s="2">
        <v>52836</v>
      </c>
      <c r="G93" s="2">
        <v>52836</v>
      </c>
      <c r="H93" s="1">
        <v>0</v>
      </c>
      <c r="I93" s="1">
        <v>0</v>
      </c>
      <c r="J93" s="25" t="s">
        <v>132</v>
      </c>
      <c r="K93" s="26" t="s">
        <v>12</v>
      </c>
    </row>
    <row r="94" spans="2:11" ht="51">
      <c r="B94" s="21">
        <v>72</v>
      </c>
      <c r="C94" s="6" t="s">
        <v>85</v>
      </c>
      <c r="D94" s="2">
        <v>5000</v>
      </c>
      <c r="E94" s="2">
        <v>5000</v>
      </c>
      <c r="F94" s="2">
        <v>113.05</v>
      </c>
      <c r="G94" s="2">
        <v>113.05</v>
      </c>
      <c r="H94" s="1">
        <v>0</v>
      </c>
      <c r="I94" s="1">
        <v>0</v>
      </c>
      <c r="J94" s="25" t="s">
        <v>130</v>
      </c>
      <c r="K94" s="26" t="s">
        <v>12</v>
      </c>
    </row>
    <row r="95" spans="2:11" ht="25.5">
      <c r="B95" s="24">
        <v>73</v>
      </c>
      <c r="C95" s="6" t="s">
        <v>86</v>
      </c>
      <c r="D95" s="2">
        <v>155000</v>
      </c>
      <c r="E95" s="2">
        <v>155000</v>
      </c>
      <c r="F95" s="2">
        <v>154105</v>
      </c>
      <c r="G95" s="2">
        <v>154105</v>
      </c>
      <c r="H95" s="1">
        <v>0</v>
      </c>
      <c r="I95" s="1">
        <v>0</v>
      </c>
      <c r="J95" s="25" t="s">
        <v>35</v>
      </c>
      <c r="K95" s="26" t="s">
        <v>12</v>
      </c>
    </row>
    <row r="96" spans="2:11" ht="51.75" thickBot="1">
      <c r="B96" s="21">
        <v>74</v>
      </c>
      <c r="C96" s="6" t="s">
        <v>87</v>
      </c>
      <c r="D96" s="2">
        <v>34000</v>
      </c>
      <c r="E96" s="2">
        <v>34000</v>
      </c>
      <c r="F96" s="2">
        <v>33320</v>
      </c>
      <c r="G96" s="2">
        <v>33320</v>
      </c>
      <c r="H96" s="1">
        <v>0</v>
      </c>
      <c r="I96" s="1">
        <v>0</v>
      </c>
      <c r="J96" s="25" t="s">
        <v>133</v>
      </c>
      <c r="K96" s="26" t="s">
        <v>12</v>
      </c>
    </row>
    <row r="97" spans="2:10" s="14" customFormat="1" ht="17.25" customHeight="1" thickBot="1">
      <c r="B97" s="41"/>
      <c r="C97" s="42" t="s">
        <v>43</v>
      </c>
      <c r="D97" s="19">
        <f aca="true" t="shared" si="7" ref="D97:I97">D11+D27+D44+D50+D83+D81+D9</f>
        <v>5171980</v>
      </c>
      <c r="E97" s="19">
        <f t="shared" si="7"/>
        <v>5055080</v>
      </c>
      <c r="F97" s="19">
        <f t="shared" si="7"/>
        <v>2544413.8799999994</v>
      </c>
      <c r="G97" s="19">
        <f t="shared" si="7"/>
        <v>2544413.8799999994</v>
      </c>
      <c r="H97" s="19">
        <f t="shared" si="7"/>
        <v>0</v>
      </c>
      <c r="I97" s="19">
        <f t="shared" si="7"/>
        <v>0</v>
      </c>
      <c r="J97" s="39"/>
    </row>
    <row r="98" spans="2:10" s="14" customFormat="1" ht="16.5" customHeight="1">
      <c r="B98" s="10"/>
      <c r="C98" s="34"/>
      <c r="D98" s="35"/>
      <c r="E98" s="36"/>
      <c r="F98" s="37"/>
      <c r="G98" s="37"/>
      <c r="H98" s="35"/>
      <c r="I98" s="35"/>
      <c r="J98" s="39"/>
    </row>
    <row r="100" spans="3:6" ht="12.75">
      <c r="C100" s="10" t="s">
        <v>36</v>
      </c>
      <c r="D100" s="39"/>
      <c r="E100" s="14" t="s">
        <v>41</v>
      </c>
      <c r="F100" s="15"/>
    </row>
    <row r="101" spans="3:6" ht="12.75">
      <c r="C101" s="10" t="s">
        <v>37</v>
      </c>
      <c r="D101" s="39"/>
      <c r="E101" s="84" t="s">
        <v>42</v>
      </c>
      <c r="F101" s="84"/>
    </row>
    <row r="104" spans="4:5" ht="12.75">
      <c r="D104" s="43"/>
      <c r="E104" s="38"/>
    </row>
  </sheetData>
  <sheetProtection/>
  <mergeCells count="19">
    <mergeCell ref="B11:C11"/>
    <mergeCell ref="B7:B8"/>
    <mergeCell ref="C7:C8"/>
    <mergeCell ref="D7:D8"/>
    <mergeCell ref="E7:E8"/>
    <mergeCell ref="B3:K3"/>
    <mergeCell ref="B5:K5"/>
    <mergeCell ref="J7:J8"/>
    <mergeCell ref="K7:K8"/>
    <mergeCell ref="B81:C81"/>
    <mergeCell ref="B9:C9"/>
    <mergeCell ref="H1:I1"/>
    <mergeCell ref="B27:C27"/>
    <mergeCell ref="F7:I7"/>
    <mergeCell ref="E101:F101"/>
    <mergeCell ref="B1:G2"/>
    <mergeCell ref="B44:C44"/>
    <mergeCell ref="B50:C50"/>
    <mergeCell ref="B83:C83"/>
  </mergeCells>
  <printOptions/>
  <pageMargins left="0" right="0" top="0" bottom="0" header="0" footer="0"/>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Terezia Borbei</cp:lastModifiedBy>
  <cp:lastPrinted>2019-04-17T10:44:47Z</cp:lastPrinted>
  <dcterms:created xsi:type="dcterms:W3CDTF">2016-04-14T07:58:38Z</dcterms:created>
  <dcterms:modified xsi:type="dcterms:W3CDTF">2019-04-17T10:45:00Z</dcterms:modified>
  <cp:category/>
  <cp:version/>
  <cp:contentType/>
  <cp:contentStatus/>
</cp:coreProperties>
</file>