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<sst xmlns="http://schemas.openxmlformats.org/spreadsheetml/2006/main" count="278" uniqueCount="103">
  <si>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</si>
  <si>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</si>
  <si>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</si>
  <si>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</si>
  <si>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</si>
  <si>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</si>
  <si>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</si>
  <si>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</si>
  <si>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</si>
  <si>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</si>
  <si>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</si>
  <si>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</si>
  <si>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</si>
  <si>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</si>
  <si>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</si>
  <si>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</si>
  <si>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</si>
  <si>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</si>
  <si>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</si>
  <si>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</si>
  <si>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</si>
  <si>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1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</si>
  <si>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</si>
  <si>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</si>
  <si>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</si>
  <si>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</si>
  <si>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</si>
  <si>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</si>
  <si>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</si>
  <si>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</si>
  <si>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</si>
  <si>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</si>
  <si>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</si>
  <si>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</si>
  <si>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</si>
  <si>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</si>
  <si>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</si>
  <si>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</si>
  <si>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</si>
  <si>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</si>
  <si>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</si>
  <si>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</si>
  <si>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</si>
  <si>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</si>
  <si>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</si>
  <si>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</si>
  <si>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</si>
  <si>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</si>
  <si>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</si>
  <si>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</si>
  <si>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</si>
  <si>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</si>
  <si>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</si>
  <si>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</si>
  <si>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</si>
  <si>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</si>
  <si>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</si>
  <si>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</si>
  <si>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</si>
  <si>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</si>
  <si>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</si>
  <si>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</si>
  <si>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</si>
  <si>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</si>
  <si>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</si>
  <si>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</si>
  <si>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</si>
  <si>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</si>
  <si>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</si>
  <si>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</si>
  <si>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2. Sume alocate pentru finanțarea cheltuielilor de personal din Bugetul Local</t>
  </si>
  <si>
    <t>Buget 2019</t>
  </si>
  <si>
    <t>Cost/elev/preşcolar/an 2019</t>
  </si>
  <si>
    <t>Cost/elev/preşcolar/an 2019 pentru învățământul particular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</si>
  <si>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</si>
  <si>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</si>
  <si>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</si>
  <si>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</si>
  <si>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</si>
  <si>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</si>
  <si>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</si>
  <si>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</si>
  <si>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</si>
  <si>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</si>
  <si>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Cheltuieli cu bunuri şi servicii stabilite pe baza costului/elev/preşcolar/an - finanţare din sume defalcate din taxa pe valoare adăugată pentru învățământul general obligatoriu particular și confesional acreditat</t>
  </si>
  <si>
    <t>ANUL 2019</t>
  </si>
  <si>
    <t>Total 2019</t>
  </si>
  <si>
    <t>Anexa nr. 10.1 la H.C. L. Satu Mare nr. 69/4.04.2019</t>
  </si>
  <si>
    <t>Președinte de ședință</t>
  </si>
  <si>
    <t>Secretar</t>
  </si>
  <si>
    <t xml:space="preserve">Pop Romeo Liviu </t>
  </si>
  <si>
    <t>Mihaela Maria Racolța</t>
  </si>
  <si>
    <t xml:space="preserve">Anexa nr. 10.2 la H.C.L. Satu Mare nr. 69/4.04.2019 </t>
  </si>
  <si>
    <t xml:space="preserve">     </t>
  </si>
  <si>
    <t>Pop Romeo Liviu</t>
  </si>
  <si>
    <t xml:space="preserve"> </t>
  </si>
  <si>
    <t>Anexa nr. 10.3 la H.C.L Satu Mare nr. 69/4.04.2019</t>
  </si>
  <si>
    <t>Anexa nr. 10.4 la H.C.L. nr. 69/4.04.2019</t>
  </si>
  <si>
    <t>Anexa nr. 10.5 la H.C.L. Satu Mare nr. 69/4.04.2019</t>
  </si>
  <si>
    <t>Anexa 10.6 la H.C.L. Satu Mare nr. 69/4.04.2019</t>
  </si>
  <si>
    <t xml:space="preserve">            Secretar</t>
  </si>
  <si>
    <t>Liceul Teologic Romano-Catolic "Ham Janos"</t>
  </si>
  <si>
    <t xml:space="preserve">Șef birou </t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</si>
</sst>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C26" sqref="C26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spans="1:5" ht="15.75">
      <c r="A1" s="27" t="s">
        <v>87</v>
      </c>
      <c r="E1" s="2"/>
    </row>
    <row r="2" spans="1:4" ht="15.75">
      <c r="A2" s="27"/>
      <c r="B2" s="28"/>
      <c r="C2" s="28"/>
      <c r="D2" s="28"/>
    </row>
    <row r="3" spans="1:4" ht="15.75">
      <c r="A3" s="29" t="s">
        <v>10</v>
      </c>
      <c r="B3" s="29"/>
      <c r="C3" s="29"/>
      <c r="D3" s="29"/>
    </row>
    <row r="4" spans="1:4" ht="15" customHeight="1">
      <c r="A4" s="29" t="s">
        <v>85</v>
      </c>
      <c r="B4" s="29"/>
      <c r="C4" s="29"/>
      <c r="D4" s="29"/>
    </row>
    <row r="5" spans="1:4" ht="15.75" hidden="1">
      <c r="A5" s="30"/>
      <c r="B5" s="30"/>
      <c r="C5" s="30"/>
      <c r="D5" s="30"/>
    </row>
    <row r="7" spans="1:4" ht="15.75">
      <c r="A7" s="4" t="s">
        <v>0</v>
      </c>
      <c r="B7" s="5" t="s">
        <v>1</v>
      </c>
      <c r="C7" s="5" t="s">
        <v>2</v>
      </c>
      <c r="D7" s="5" t="s">
        <v>3</v>
      </c>
    </row>
    <row r="8" spans="1:4" s="3" customFormat="1" ht="15.75">
      <c r="A8" s="6" t="s">
        <v>4</v>
      </c>
      <c r="B8" s="7">
        <f>B9+B10</f>
        <v>676000</v>
      </c>
      <c r="C8" s="8">
        <f>C9+C10</f>
        <v>0</v>
      </c>
      <c r="D8" s="8">
        <f>B8+C8</f>
        <v>676000</v>
      </c>
    </row>
    <row r="9" spans="1:4" ht="63">
      <c r="A9" s="9" t="s">
        <v>67</v>
      </c>
      <c r="B9" s="10">
        <f>'Anexa II'!D10</f>
        <v>121000</v>
      </c>
      <c r="C9" s="10"/>
      <c r="D9" s="10">
        <f aca="true" t="shared" si="0" ref="D9:D15">B9+C9</f>
        <v>121000</v>
      </c>
    </row>
    <row r="10" spans="1:4" ht="31.5">
      <c r="A10" s="9" t="s">
        <v>70</v>
      </c>
      <c r="B10" s="10">
        <f>'Anexa II'!E11</f>
        <v>555000</v>
      </c>
      <c r="C10" s="10"/>
      <c r="D10" s="10">
        <f t="shared" si="0"/>
        <v>555000</v>
      </c>
    </row>
    <row r="11" spans="1:4" s="3" customFormat="1" ht="15.75">
      <c r="A11" s="6" t="s">
        <v>5</v>
      </c>
      <c r="B11" s="8">
        <f>B12+B13</f>
        <v>8956000</v>
      </c>
      <c r="C11" s="8">
        <f>C12+C13+C14</f>
        <v>4663000</v>
      </c>
      <c r="D11" s="8">
        <f>D12+D13+D14</f>
        <v>13619000</v>
      </c>
    </row>
    <row r="12" spans="1:4" ht="31.5">
      <c r="A12" s="9" t="s">
        <v>6</v>
      </c>
      <c r="B12" s="10">
        <f>'Anexa III'!D51</f>
        <v>8928000</v>
      </c>
      <c r="C12" s="10"/>
      <c r="D12" s="10">
        <f t="shared" si="0"/>
        <v>8928000</v>
      </c>
    </row>
    <row r="13" spans="1:4" ht="63">
      <c r="A13" s="9" t="s">
        <v>84</v>
      </c>
      <c r="B13" s="10">
        <f>'Anexa III'!E51</f>
        <v>28000</v>
      </c>
      <c r="C13" s="10"/>
      <c r="D13" s="10">
        <f>C13+B13</f>
        <v>28000</v>
      </c>
    </row>
    <row r="14" spans="1:4" ht="15.75">
      <c r="A14" s="11" t="s">
        <v>7</v>
      </c>
      <c r="B14" s="10"/>
      <c r="C14" s="10">
        <f>'Anexa IV'!C45</f>
        <v>4663000</v>
      </c>
      <c r="D14" s="10">
        <f t="shared" si="0"/>
        <v>4663000</v>
      </c>
    </row>
    <row r="15" spans="1:4" s="3" customFormat="1" ht="15.75">
      <c r="A15" s="6" t="s">
        <v>8</v>
      </c>
      <c r="B15" s="8"/>
      <c r="C15" s="8">
        <f>'Anexa V'!C45</f>
        <v>550000</v>
      </c>
      <c r="D15" s="8">
        <f t="shared" si="0"/>
        <v>550000</v>
      </c>
    </row>
    <row r="16" spans="1:4" s="3" customFormat="1" ht="15.75">
      <c r="A16" s="6" t="s">
        <v>57</v>
      </c>
      <c r="B16" s="8">
        <f>B18+B17</f>
        <v>0</v>
      </c>
      <c r="C16" s="8">
        <f>C18+C17</f>
        <v>681000</v>
      </c>
      <c r="D16" s="8">
        <f>D17+D18</f>
        <v>681000</v>
      </c>
    </row>
    <row r="17" spans="1:4" s="3" customFormat="1" ht="63">
      <c r="A17" s="22" t="s">
        <v>60</v>
      </c>
      <c r="B17" s="8"/>
      <c r="C17" s="10">
        <v>15000</v>
      </c>
      <c r="D17" s="8">
        <f>C17+B17</f>
        <v>15000</v>
      </c>
    </row>
    <row r="18" spans="1:4" s="3" customFormat="1" ht="47.25">
      <c r="A18" s="22" t="s">
        <v>59</v>
      </c>
      <c r="B18" s="8"/>
      <c r="C18" s="10">
        <f>'Anexa VI'!C45</f>
        <v>666000</v>
      </c>
      <c r="D18" s="8">
        <f>C18+B18</f>
        <v>666000</v>
      </c>
    </row>
    <row r="19" spans="1:4" s="3" customFormat="1" ht="15.75">
      <c r="A19" s="6" t="s">
        <v>9</v>
      </c>
      <c r="B19" s="8">
        <f>B16+B15+B11+B8</f>
        <v>9632000</v>
      </c>
      <c r="C19" s="8">
        <f>C16+C15+C11+C8</f>
        <v>5894000</v>
      </c>
      <c r="D19" s="8">
        <f>D16+D15+D11+D8</f>
        <v>15526000</v>
      </c>
    </row>
    <row r="20" spans="1:4" s="3" customFormat="1" ht="15.75" hidden="1">
      <c r="A20" s="14"/>
      <c r="B20" s="15"/>
      <c r="C20" s="15"/>
      <c r="D20" s="15"/>
    </row>
    <row r="21" ht="15.75" hidden="1"/>
    <row r="22" spans="1:6" ht="15.75">
      <c r="A22" s="12" t="s">
        <v>11</v>
      </c>
      <c r="B22" s="13" t="s">
        <v>12</v>
      </c>
      <c r="C22" s="25" t="s">
        <v>14</v>
      </c>
      <c r="D22" s="25"/>
      <c r="E22" s="25"/>
      <c r="F22" s="25"/>
    </row>
    <row r="23" spans="1:6" ht="15.75">
      <c r="A23" s="12" t="s">
        <v>58</v>
      </c>
      <c r="B23" s="13" t="s">
        <v>13</v>
      </c>
      <c r="C23" s="25" t="s">
        <v>15</v>
      </c>
      <c r="D23" s="25"/>
      <c r="E23" s="25"/>
      <c r="F23" s="25"/>
    </row>
    <row r="25" spans="1:3" ht="15.75">
      <c r="A25" s="1" t="s">
        <v>88</v>
      </c>
      <c r="C25" s="2" t="s">
        <v>89</v>
      </c>
    </row>
    <row r="26" spans="1:3" ht="15.75">
      <c r="A26" s="1" t="s">
        <v>90</v>
      </c>
      <c r="C26" s="2" t="s">
        <v>91</v>
      </c>
    </row>
  </sheetData>
  <sheetProtection/>
  <mergeCells count="4">
    <mergeCell ref="A3:D3"/>
    <mergeCell ref="A4:D4"/>
    <mergeCell ref="C22:F22"/>
    <mergeCell ref="C23:F23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1" sqref="D21"/>
    </sheetView>
  </sheetViews>
  <sheetFormatPr defaultColWidth="9.140625" defaultRowHeight="12.75"/>
  <cols>
    <col min="1" max="1" width="5.140625" style="1" customWidth="1"/>
    <col min="2" max="3" width="40.00390625" style="1" customWidth="1"/>
    <col min="4" max="4" width="16.421875" style="2" bestFit="1" customWidth="1"/>
    <col min="5" max="5" width="11.28125" style="1" bestFit="1" customWidth="1"/>
    <col min="6" max="16384" width="9.140625" style="1" customWidth="1"/>
  </cols>
  <sheetData>
    <row r="1" spans="3:5" ht="15.75">
      <c r="C1" s="27" t="s">
        <v>92</v>
      </c>
      <c r="E1" s="13"/>
    </row>
    <row r="6" spans="1:4" ht="15.75">
      <c r="A6" s="24" t="s">
        <v>66</v>
      </c>
      <c r="B6" s="24"/>
      <c r="C6" s="24"/>
      <c r="D6" s="24"/>
    </row>
    <row r="9" spans="1:5" ht="126">
      <c r="A9" s="17" t="s">
        <v>16</v>
      </c>
      <c r="B9" s="17" t="s">
        <v>17</v>
      </c>
      <c r="C9" s="17" t="s">
        <v>86</v>
      </c>
      <c r="D9" s="18" t="s">
        <v>68</v>
      </c>
      <c r="E9" s="18" t="s">
        <v>69</v>
      </c>
    </row>
    <row r="10" spans="1:4" ht="15.75">
      <c r="A10" s="19">
        <v>1</v>
      </c>
      <c r="B10" s="11" t="s">
        <v>65</v>
      </c>
      <c r="C10" s="10">
        <f>D10+E10</f>
        <v>121000</v>
      </c>
      <c r="D10" s="10">
        <v>121000</v>
      </c>
    </row>
    <row r="11" spans="1:5" ht="15.75">
      <c r="A11" s="19">
        <v>40</v>
      </c>
      <c r="B11" s="11" t="s">
        <v>50</v>
      </c>
      <c r="C11" s="10">
        <f>D11+E11</f>
        <v>555000</v>
      </c>
      <c r="D11" s="10"/>
      <c r="E11" s="10">
        <v>555000</v>
      </c>
    </row>
    <row r="12" spans="1:5" s="3" customFormat="1" ht="15.75">
      <c r="A12" s="6"/>
      <c r="B12" s="6" t="s">
        <v>19</v>
      </c>
      <c r="C12" s="8">
        <f>SUM(C10:C11)</f>
        <v>676000</v>
      </c>
      <c r="D12" s="8">
        <f>SUM(D10:D11)</f>
        <v>121000</v>
      </c>
      <c r="E12" s="8">
        <f>SUM(E10:E11)</f>
        <v>555000</v>
      </c>
    </row>
    <row r="13" spans="1:4" s="3" customFormat="1" ht="15.75">
      <c r="A13" s="14"/>
      <c r="B13" s="14"/>
      <c r="C13" s="14"/>
      <c r="D13" s="15"/>
    </row>
    <row r="14" spans="1:4" s="3" customFormat="1" ht="15.75">
      <c r="A14" s="14"/>
      <c r="B14" s="14"/>
      <c r="C14" s="14"/>
      <c r="D14" s="15"/>
    </row>
    <row r="16" spans="2:5" ht="15.75">
      <c r="B16" s="12" t="s">
        <v>11</v>
      </c>
      <c r="C16" s="13" t="s">
        <v>12</v>
      </c>
      <c r="D16" s="25" t="s">
        <v>14</v>
      </c>
      <c r="E16" s="25"/>
    </row>
    <row r="17" spans="2:5" ht="15.75">
      <c r="B17" s="12" t="s">
        <v>58</v>
      </c>
      <c r="C17" s="13" t="s">
        <v>13</v>
      </c>
      <c r="D17" s="25" t="s">
        <v>15</v>
      </c>
      <c r="E17" s="25"/>
    </row>
    <row r="20" spans="2:4" ht="15.75">
      <c r="B20" s="1" t="s">
        <v>88</v>
      </c>
      <c r="C20" s="1" t="s">
        <v>93</v>
      </c>
      <c r="D20" s="2" t="s">
        <v>89</v>
      </c>
    </row>
    <row r="21" spans="2:4" ht="15.75">
      <c r="B21" s="1" t="s">
        <v>94</v>
      </c>
      <c r="D21" s="2" t="s">
        <v>91</v>
      </c>
    </row>
  </sheetData>
  <sheetProtection/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9" sqref="D5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2.7109375" style="2" customWidth="1"/>
    <col min="5" max="5" width="11.140625" style="1" customWidth="1"/>
    <col min="6" max="16384" width="9.140625" style="1" customWidth="1"/>
  </cols>
  <sheetData>
    <row r="1" spans="2:4" ht="15.75">
      <c r="B1" s="1" t="s">
        <v>95</v>
      </c>
      <c r="C1" s="28" t="s">
        <v>96</v>
      </c>
      <c r="D1" s="23"/>
    </row>
    <row r="5" spans="1:4" ht="15.75">
      <c r="A5" s="24" t="s">
        <v>52</v>
      </c>
      <c r="B5" s="24"/>
      <c r="C5" s="24"/>
      <c r="D5" s="24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110.25">
      <c r="A9" s="17" t="s">
        <v>16</v>
      </c>
      <c r="B9" s="17" t="s">
        <v>17</v>
      </c>
      <c r="C9" s="21" t="s">
        <v>71</v>
      </c>
      <c r="D9" s="18" t="s">
        <v>72</v>
      </c>
      <c r="E9" s="18" t="s">
        <v>73</v>
      </c>
    </row>
    <row r="10" spans="1:5" ht="15.75">
      <c r="A10" s="19">
        <v>1</v>
      </c>
      <c r="B10" s="11" t="s">
        <v>20</v>
      </c>
      <c r="C10" s="10">
        <f>D10</f>
        <v>81159</v>
      </c>
      <c r="D10" s="10">
        <v>81159</v>
      </c>
      <c r="E10" s="11"/>
    </row>
    <row r="11" spans="1:5" ht="31.5">
      <c r="A11" s="19">
        <v>2</v>
      </c>
      <c r="B11" s="9" t="s">
        <v>51</v>
      </c>
      <c r="C11" s="10">
        <f aca="true" t="shared" si="0" ref="C11:C49">D11</f>
        <v>117140</v>
      </c>
      <c r="D11" s="10">
        <v>117140</v>
      </c>
      <c r="E11" s="11"/>
    </row>
    <row r="12" spans="1:5" ht="15.75">
      <c r="A12" s="19">
        <v>4</v>
      </c>
      <c r="B12" s="11" t="s">
        <v>22</v>
      </c>
      <c r="C12" s="10">
        <f t="shared" si="0"/>
        <v>80759</v>
      </c>
      <c r="D12" s="10">
        <v>80759</v>
      </c>
      <c r="E12" s="11"/>
    </row>
    <row r="13" spans="1:5" ht="15.75">
      <c r="A13" s="19">
        <v>5</v>
      </c>
      <c r="B13" s="11" t="s">
        <v>23</v>
      </c>
      <c r="C13" s="10">
        <f t="shared" si="0"/>
        <v>92353</v>
      </c>
      <c r="D13" s="10">
        <v>92353</v>
      </c>
      <c r="E13" s="11"/>
    </row>
    <row r="14" spans="1:5" ht="15.75">
      <c r="A14" s="19">
        <v>6</v>
      </c>
      <c r="B14" s="11" t="s">
        <v>24</v>
      </c>
      <c r="C14" s="10">
        <f t="shared" si="0"/>
        <v>98350</v>
      </c>
      <c r="D14" s="10">
        <v>98350</v>
      </c>
      <c r="E14" s="11"/>
    </row>
    <row r="15" spans="1:5" ht="15.75">
      <c r="A15" s="19">
        <v>7</v>
      </c>
      <c r="B15" s="11" t="s">
        <v>25</v>
      </c>
      <c r="C15" s="10">
        <f t="shared" si="0"/>
        <v>106346</v>
      </c>
      <c r="D15" s="10">
        <v>106346</v>
      </c>
      <c r="E15" s="11"/>
    </row>
    <row r="16" spans="1:5" ht="15.75">
      <c r="A16" s="19">
        <v>8</v>
      </c>
      <c r="B16" s="11" t="s">
        <v>29</v>
      </c>
      <c r="C16" s="10">
        <f t="shared" si="0"/>
        <v>83957</v>
      </c>
      <c r="D16" s="10">
        <v>83957</v>
      </c>
      <c r="E16" s="11"/>
    </row>
    <row r="17" spans="1:5" ht="15.75">
      <c r="A17" s="19">
        <v>9</v>
      </c>
      <c r="B17" s="11" t="s">
        <v>26</v>
      </c>
      <c r="C17" s="10">
        <f t="shared" si="0"/>
        <v>145434</v>
      </c>
      <c r="D17" s="10">
        <v>145434</v>
      </c>
      <c r="E17" s="11"/>
    </row>
    <row r="18" spans="1:5" ht="15.75">
      <c r="A18" s="19">
        <v>10</v>
      </c>
      <c r="B18" s="11" t="s">
        <v>27</v>
      </c>
      <c r="C18" s="10">
        <f t="shared" si="0"/>
        <v>73962</v>
      </c>
      <c r="D18" s="10">
        <v>73962</v>
      </c>
      <c r="E18" s="11"/>
    </row>
    <row r="19" spans="1:5" ht="15.75">
      <c r="A19" s="19">
        <v>11</v>
      </c>
      <c r="B19" s="11" t="s">
        <v>30</v>
      </c>
      <c r="C19" s="10">
        <f t="shared" si="0"/>
        <v>138604</v>
      </c>
      <c r="D19" s="10">
        <v>138604</v>
      </c>
      <c r="E19" s="11"/>
    </row>
    <row r="20" spans="1:5" ht="15.75">
      <c r="A20" s="19">
        <v>12</v>
      </c>
      <c r="B20" s="11" t="s">
        <v>28</v>
      </c>
      <c r="C20" s="10">
        <f t="shared" si="0"/>
        <v>89954</v>
      </c>
      <c r="D20" s="10">
        <v>89954</v>
      </c>
      <c r="E20" s="11"/>
    </row>
    <row r="21" spans="1:5" ht="15.75">
      <c r="A21" s="19">
        <v>13</v>
      </c>
      <c r="B21" s="11" t="s">
        <v>31</v>
      </c>
      <c r="C21" s="10">
        <f t="shared" si="0"/>
        <v>80359</v>
      </c>
      <c r="D21" s="10">
        <v>80359</v>
      </c>
      <c r="E21" s="11"/>
    </row>
    <row r="22" spans="1:5" ht="15.75">
      <c r="A22" s="19">
        <v>14</v>
      </c>
      <c r="B22" s="11" t="s">
        <v>32</v>
      </c>
      <c r="C22" s="10">
        <f t="shared" si="0"/>
        <v>331077</v>
      </c>
      <c r="D22" s="10">
        <v>331077</v>
      </c>
      <c r="E22" s="11"/>
    </row>
    <row r="23" spans="1:5" ht="30.75" customHeight="1">
      <c r="A23" s="19">
        <v>15</v>
      </c>
      <c r="B23" s="9" t="s">
        <v>33</v>
      </c>
      <c r="C23" s="10">
        <f t="shared" si="0"/>
        <v>253419</v>
      </c>
      <c r="D23" s="10">
        <v>253419</v>
      </c>
      <c r="E23" s="11"/>
    </row>
    <row r="24" spans="1:5" ht="15.75">
      <c r="A24" s="19">
        <v>16</v>
      </c>
      <c r="B24" s="11" t="s">
        <v>34</v>
      </c>
      <c r="C24" s="10">
        <f t="shared" si="0"/>
        <v>262662</v>
      </c>
      <c r="D24" s="10">
        <v>262662</v>
      </c>
      <c r="E24" s="11"/>
    </row>
    <row r="25" spans="1:5" ht="15.75">
      <c r="A25" s="19">
        <v>17</v>
      </c>
      <c r="B25" s="11" t="s">
        <v>35</v>
      </c>
      <c r="C25" s="10">
        <f t="shared" si="0"/>
        <v>354005</v>
      </c>
      <c r="D25" s="10">
        <v>354005</v>
      </c>
      <c r="E25" s="11"/>
    </row>
    <row r="26" spans="1:5" ht="15.75">
      <c r="A26" s="19">
        <v>18</v>
      </c>
      <c r="B26" s="11" t="s">
        <v>36</v>
      </c>
      <c r="C26" s="10">
        <f t="shared" si="0"/>
        <v>286540</v>
      </c>
      <c r="D26" s="10">
        <v>286540</v>
      </c>
      <c r="E26" s="11"/>
    </row>
    <row r="27" spans="1:5" ht="15.75">
      <c r="A27" s="19">
        <v>19</v>
      </c>
      <c r="B27" s="11" t="s">
        <v>76</v>
      </c>
      <c r="C27" s="10">
        <f t="shared" si="0"/>
        <v>246871</v>
      </c>
      <c r="D27" s="10">
        <v>246871</v>
      </c>
      <c r="E27" s="11"/>
    </row>
    <row r="28" spans="1:5" ht="15.75">
      <c r="A28" s="19">
        <v>20</v>
      </c>
      <c r="B28" s="11" t="s">
        <v>37</v>
      </c>
      <c r="C28" s="10">
        <f t="shared" si="0"/>
        <v>203736</v>
      </c>
      <c r="D28" s="10">
        <v>203736</v>
      </c>
      <c r="E28" s="11"/>
    </row>
    <row r="29" spans="1:5" ht="15.75">
      <c r="A29" s="19">
        <v>21</v>
      </c>
      <c r="B29" s="11" t="s">
        <v>38</v>
      </c>
      <c r="C29" s="10">
        <f t="shared" si="0"/>
        <v>278067</v>
      </c>
      <c r="D29" s="10">
        <v>278067</v>
      </c>
      <c r="E29" s="11"/>
    </row>
    <row r="30" spans="1:5" ht="15.75">
      <c r="A30" s="19">
        <v>22</v>
      </c>
      <c r="B30" s="11" t="s">
        <v>39</v>
      </c>
      <c r="C30" s="10">
        <f t="shared" si="0"/>
        <v>270749</v>
      </c>
      <c r="D30" s="10">
        <v>270749</v>
      </c>
      <c r="E30" s="11"/>
    </row>
    <row r="31" spans="1:5" ht="15.75">
      <c r="A31" s="19">
        <v>23</v>
      </c>
      <c r="B31" s="11" t="s">
        <v>40</v>
      </c>
      <c r="C31" s="10">
        <f t="shared" si="0"/>
        <v>167919</v>
      </c>
      <c r="D31" s="10">
        <v>167919</v>
      </c>
      <c r="E31" s="11"/>
    </row>
    <row r="32" spans="1:5" ht="15.75">
      <c r="A32" s="19">
        <v>24</v>
      </c>
      <c r="B32" s="11" t="s">
        <v>41</v>
      </c>
      <c r="C32" s="10">
        <f t="shared" si="0"/>
        <v>355798</v>
      </c>
      <c r="D32" s="10">
        <v>355798</v>
      </c>
      <c r="E32" s="11"/>
    </row>
    <row r="33" spans="1:5" ht="15.75">
      <c r="A33" s="19">
        <v>25</v>
      </c>
      <c r="B33" s="11" t="s">
        <v>42</v>
      </c>
      <c r="C33" s="10">
        <f t="shared" si="0"/>
        <v>377369</v>
      </c>
      <c r="D33" s="10">
        <v>377369</v>
      </c>
      <c r="E33" s="11"/>
    </row>
    <row r="34" spans="1:5" ht="15.75">
      <c r="A34" s="19">
        <v>26</v>
      </c>
      <c r="B34" s="11" t="s">
        <v>43</v>
      </c>
      <c r="C34" s="10">
        <f t="shared" si="0"/>
        <v>346495</v>
      </c>
      <c r="D34" s="10">
        <v>346495</v>
      </c>
      <c r="E34" s="11"/>
    </row>
    <row r="35" spans="1:5" ht="15.75">
      <c r="A35" s="19">
        <v>27</v>
      </c>
      <c r="B35" s="11" t="s">
        <v>44</v>
      </c>
      <c r="C35" s="10">
        <f t="shared" si="0"/>
        <v>519765</v>
      </c>
      <c r="D35" s="10">
        <v>519765</v>
      </c>
      <c r="E35" s="11"/>
    </row>
    <row r="36" spans="1:5" ht="15.75">
      <c r="A36" s="19">
        <v>28</v>
      </c>
      <c r="B36" s="11" t="s">
        <v>45</v>
      </c>
      <c r="C36" s="10">
        <f t="shared" si="0"/>
        <v>269156</v>
      </c>
      <c r="D36" s="10">
        <v>269156</v>
      </c>
      <c r="E36" s="11"/>
    </row>
    <row r="37" spans="1:5" ht="15.75">
      <c r="A37" s="19">
        <v>29</v>
      </c>
      <c r="B37" s="16" t="s">
        <v>77</v>
      </c>
      <c r="C37" s="10">
        <f t="shared" si="0"/>
        <v>280517</v>
      </c>
      <c r="D37" s="10">
        <v>280517</v>
      </c>
      <c r="E37" s="11"/>
    </row>
    <row r="38" spans="1:5" ht="15.75">
      <c r="A38" s="19">
        <v>30</v>
      </c>
      <c r="B38" s="11" t="s">
        <v>46</v>
      </c>
      <c r="C38" s="10">
        <f t="shared" si="0"/>
        <v>442616</v>
      </c>
      <c r="D38" s="10">
        <v>442616</v>
      </c>
      <c r="E38" s="11"/>
    </row>
    <row r="39" spans="1:5" ht="15.75">
      <c r="A39" s="19">
        <v>31</v>
      </c>
      <c r="B39" s="11" t="s">
        <v>47</v>
      </c>
      <c r="C39" s="10">
        <f t="shared" si="0"/>
        <v>155114</v>
      </c>
      <c r="D39" s="10">
        <v>155114</v>
      </c>
      <c r="E39" s="11"/>
    </row>
    <row r="40" spans="1:5" ht="15.75">
      <c r="A40" s="19">
        <v>32</v>
      </c>
      <c r="B40" s="11" t="s">
        <v>18</v>
      </c>
      <c r="C40" s="10">
        <f t="shared" si="0"/>
        <v>292314</v>
      </c>
      <c r="D40" s="10">
        <v>292314</v>
      </c>
      <c r="E40" s="11"/>
    </row>
    <row r="41" spans="1:5" ht="15.75">
      <c r="A41" s="19">
        <v>33</v>
      </c>
      <c r="B41" s="11" t="s">
        <v>78</v>
      </c>
      <c r="C41" s="10">
        <f t="shared" si="0"/>
        <v>272652</v>
      </c>
      <c r="D41" s="10">
        <v>272652</v>
      </c>
      <c r="E41" s="11"/>
    </row>
    <row r="42" spans="1:5" ht="15.75">
      <c r="A42" s="19">
        <v>34</v>
      </c>
      <c r="B42" s="11" t="s">
        <v>48</v>
      </c>
      <c r="C42" s="10">
        <f t="shared" si="0"/>
        <v>371638</v>
      </c>
      <c r="D42" s="10">
        <v>371638</v>
      </c>
      <c r="E42" s="11"/>
    </row>
    <row r="43" spans="1:5" ht="15.75">
      <c r="A43" s="19">
        <v>35</v>
      </c>
      <c r="B43" s="11" t="s">
        <v>82</v>
      </c>
      <c r="C43" s="10">
        <f t="shared" si="0"/>
        <v>277021</v>
      </c>
      <c r="D43" s="10">
        <v>277021</v>
      </c>
      <c r="E43" s="11"/>
    </row>
    <row r="44" spans="1:5" ht="31.5">
      <c r="A44" s="20">
        <v>36</v>
      </c>
      <c r="B44" s="9" t="s">
        <v>49</v>
      </c>
      <c r="C44" s="10">
        <f t="shared" si="0"/>
        <v>232016</v>
      </c>
      <c r="D44" s="10">
        <v>232016</v>
      </c>
      <c r="E44" s="11"/>
    </row>
    <row r="45" spans="1:5" ht="15.75">
      <c r="A45" s="19">
        <v>37</v>
      </c>
      <c r="B45" s="11" t="s">
        <v>79</v>
      </c>
      <c r="C45" s="10">
        <f t="shared" si="0"/>
        <v>201430</v>
      </c>
      <c r="D45" s="10">
        <v>201430</v>
      </c>
      <c r="E45" s="11"/>
    </row>
    <row r="46" spans="1:5" ht="15.75">
      <c r="A46" s="19">
        <v>38</v>
      </c>
      <c r="B46" s="11" t="s">
        <v>80</v>
      </c>
      <c r="C46" s="10">
        <f t="shared" si="0"/>
        <v>311103</v>
      </c>
      <c r="D46" s="10">
        <v>311103</v>
      </c>
      <c r="E46" s="11"/>
    </row>
    <row r="47" spans="1:5" ht="31.5">
      <c r="A47" s="20">
        <v>39</v>
      </c>
      <c r="B47" s="9" t="s">
        <v>81</v>
      </c>
      <c r="C47" s="10">
        <f t="shared" si="0"/>
        <v>379574</v>
      </c>
      <c r="D47" s="10">
        <v>379574</v>
      </c>
      <c r="E47" s="11"/>
    </row>
    <row r="48" spans="1:5" ht="15.75">
      <c r="A48" s="19">
        <v>40</v>
      </c>
      <c r="B48" s="11" t="s">
        <v>50</v>
      </c>
      <c r="C48" s="10">
        <f t="shared" si="0"/>
        <v>0</v>
      </c>
      <c r="D48" s="10"/>
      <c r="E48" s="11"/>
    </row>
    <row r="49" spans="1:5" ht="15.75">
      <c r="A49" s="19">
        <v>41</v>
      </c>
      <c r="B49" s="11" t="s">
        <v>53</v>
      </c>
      <c r="C49" s="10">
        <f t="shared" si="0"/>
        <v>0</v>
      </c>
      <c r="D49" s="10"/>
      <c r="E49" s="11"/>
    </row>
    <row r="50" spans="1:5" ht="15.75">
      <c r="A50" s="19">
        <v>42</v>
      </c>
      <c r="B50" s="11" t="s">
        <v>65</v>
      </c>
      <c r="C50" s="10">
        <f>E50</f>
        <v>28000</v>
      </c>
      <c r="D50" s="10"/>
      <c r="E50" s="10">
        <v>28000</v>
      </c>
    </row>
    <row r="51" spans="1:5" s="3" customFormat="1" ht="15.75">
      <c r="A51" s="6"/>
      <c r="B51" s="6" t="s">
        <v>19</v>
      </c>
      <c r="C51" s="8">
        <f>SUM(C10:C50)</f>
        <v>8956000</v>
      </c>
      <c r="D51" s="8">
        <f>SUM(D10:D49)</f>
        <v>8928000</v>
      </c>
      <c r="E51" s="8">
        <f>SUM(E10:E50)</f>
        <v>28000</v>
      </c>
    </row>
    <row r="52" spans="1:4" s="3" customFormat="1" ht="15.75">
      <c r="A52" s="14"/>
      <c r="B52" s="14"/>
      <c r="C52" s="15"/>
      <c r="D52" s="15"/>
    </row>
    <row r="53" spans="1:4" s="3" customFormat="1" ht="15.75">
      <c r="A53" s="14"/>
      <c r="B53" s="14"/>
      <c r="C53" s="15"/>
      <c r="D53" s="15"/>
    </row>
    <row r="55" spans="2:4" ht="15.75">
      <c r="B55" s="12" t="s">
        <v>11</v>
      </c>
      <c r="C55" s="13" t="s">
        <v>12</v>
      </c>
      <c r="D55" s="13" t="s">
        <v>14</v>
      </c>
    </row>
    <row r="56" spans="2:4" ht="15.75">
      <c r="B56" s="12" t="s">
        <v>58</v>
      </c>
      <c r="C56" s="13" t="s">
        <v>13</v>
      </c>
      <c r="D56" s="13" t="s">
        <v>15</v>
      </c>
    </row>
    <row r="58" spans="2:4" ht="15.75">
      <c r="B58" s="1" t="s">
        <v>88</v>
      </c>
      <c r="D58" s="2" t="s">
        <v>89</v>
      </c>
    </row>
    <row r="59" spans="2:4" ht="15.75">
      <c r="B59" s="1" t="s">
        <v>90</v>
      </c>
      <c r="D59" s="2" t="s">
        <v>91</v>
      </c>
    </row>
  </sheetData>
  <sheetProtection/>
  <mergeCells count="1">
    <mergeCell ref="A5:D5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C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spans="2:5" ht="15.75">
      <c r="B1" s="27" t="s">
        <v>97</v>
      </c>
      <c r="E1" s="13"/>
    </row>
    <row r="2" spans="1:3" ht="15.75">
      <c r="A2" s="29" t="s">
        <v>54</v>
      </c>
      <c r="B2" s="29"/>
      <c r="C2" s="29"/>
    </row>
    <row r="3" ht="1.5" customHeight="1"/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>
        <v>15477</v>
      </c>
    </row>
    <row r="6" spans="1:3" ht="31.5">
      <c r="A6" s="19">
        <v>2</v>
      </c>
      <c r="B6" s="9" t="s">
        <v>51</v>
      </c>
      <c r="C6" s="10">
        <v>22338</v>
      </c>
    </row>
    <row r="7" spans="1:3" ht="15.75">
      <c r="A7" s="19">
        <v>3</v>
      </c>
      <c r="B7" s="11" t="s">
        <v>22</v>
      </c>
      <c r="C7" s="10">
        <v>23288</v>
      </c>
    </row>
    <row r="8" spans="1:3" ht="15.75">
      <c r="A8" s="19">
        <v>4</v>
      </c>
      <c r="B8" s="11" t="s">
        <v>23</v>
      </c>
      <c r="C8" s="10">
        <v>17611</v>
      </c>
    </row>
    <row r="9" spans="1:3" ht="15.75">
      <c r="A9" s="19">
        <v>5</v>
      </c>
      <c r="B9" s="11" t="s">
        <v>24</v>
      </c>
      <c r="C9" s="10">
        <v>22195</v>
      </c>
    </row>
    <row r="10" spans="1:3" ht="15.75">
      <c r="A10" s="19">
        <v>6</v>
      </c>
      <c r="B10" s="11" t="s">
        <v>25</v>
      </c>
      <c r="C10" s="10">
        <v>20280</v>
      </c>
    </row>
    <row r="11" spans="1:3" ht="15.75">
      <c r="A11" s="19">
        <v>7</v>
      </c>
      <c r="B11" s="11" t="s">
        <v>29</v>
      </c>
      <c r="C11" s="10">
        <v>16010</v>
      </c>
    </row>
    <row r="12" spans="1:3" ht="15.75">
      <c r="A12" s="19">
        <v>8</v>
      </c>
      <c r="B12" s="11" t="s">
        <v>26</v>
      </c>
      <c r="C12" s="10">
        <v>27734</v>
      </c>
    </row>
    <row r="13" spans="1:3" ht="15.75">
      <c r="A13" s="19">
        <v>9</v>
      </c>
      <c r="B13" s="11" t="s">
        <v>27</v>
      </c>
      <c r="C13" s="10">
        <v>14104</v>
      </c>
    </row>
    <row r="14" spans="1:3" ht="15.75">
      <c r="A14" s="19">
        <v>10</v>
      </c>
      <c r="B14" s="11" t="s">
        <v>30</v>
      </c>
      <c r="C14" s="10">
        <v>26432</v>
      </c>
    </row>
    <row r="15" spans="1:3" ht="15.75">
      <c r="A15" s="19">
        <v>11</v>
      </c>
      <c r="B15" s="11" t="s">
        <v>28</v>
      </c>
      <c r="C15" s="10">
        <v>17154</v>
      </c>
    </row>
    <row r="16" spans="1:3" ht="15.75">
      <c r="A16" s="19">
        <v>12</v>
      </c>
      <c r="B16" s="11" t="s">
        <v>31</v>
      </c>
      <c r="C16" s="10">
        <v>15324</v>
      </c>
    </row>
    <row r="17" spans="1:3" ht="15.75">
      <c r="A17" s="19">
        <v>13</v>
      </c>
      <c r="B17" s="11" t="s">
        <v>32</v>
      </c>
      <c r="C17" s="10">
        <v>63136</v>
      </c>
    </row>
    <row r="18" spans="1:3" ht="24" customHeight="1">
      <c r="A18" s="19">
        <v>14</v>
      </c>
      <c r="B18" s="9" t="s">
        <v>33</v>
      </c>
      <c r="C18" s="10">
        <v>48327</v>
      </c>
    </row>
    <row r="19" spans="1:3" ht="15.75">
      <c r="A19" s="19">
        <v>15</v>
      </c>
      <c r="B19" s="11" t="s">
        <v>34</v>
      </c>
      <c r="C19" s="10">
        <v>63137</v>
      </c>
    </row>
    <row r="20" spans="1:3" ht="15.75">
      <c r="A20" s="19">
        <v>16</v>
      </c>
      <c r="B20" s="11" t="s">
        <v>35</v>
      </c>
      <c r="C20" s="10">
        <v>67509</v>
      </c>
    </row>
    <row r="21" spans="1:3" ht="15.75">
      <c r="A21" s="19">
        <v>17</v>
      </c>
      <c r="B21" s="11" t="s">
        <v>36</v>
      </c>
      <c r="C21" s="10">
        <v>54643</v>
      </c>
    </row>
    <row r="22" spans="1:3" ht="15.75">
      <c r="A22" s="19">
        <v>18</v>
      </c>
      <c r="B22" s="11" t="s">
        <v>75</v>
      </c>
      <c r="C22" s="10">
        <v>47078</v>
      </c>
    </row>
    <row r="23" spans="1:3" ht="15.75">
      <c r="A23" s="19">
        <v>19</v>
      </c>
      <c r="B23" s="11" t="s">
        <v>37</v>
      </c>
      <c r="C23" s="10">
        <v>38852</v>
      </c>
    </row>
    <row r="24" spans="1:3" ht="15.75">
      <c r="A24" s="19">
        <v>20</v>
      </c>
      <c r="B24" s="11" t="s">
        <v>38</v>
      </c>
      <c r="C24" s="10">
        <v>53027</v>
      </c>
    </row>
    <row r="25" spans="1:3" ht="15.75">
      <c r="A25" s="19">
        <v>21</v>
      </c>
      <c r="B25" s="11" t="s">
        <v>39</v>
      </c>
      <c r="C25" s="10">
        <v>51632</v>
      </c>
    </row>
    <row r="26" spans="1:3" ht="15.75">
      <c r="A26" s="19">
        <v>22</v>
      </c>
      <c r="B26" s="11" t="s">
        <v>40</v>
      </c>
      <c r="C26" s="10">
        <v>32022</v>
      </c>
    </row>
    <row r="27" spans="1:3" ht="15.75">
      <c r="A27" s="19">
        <v>23</v>
      </c>
      <c r="B27" s="11" t="s">
        <v>41</v>
      </c>
      <c r="C27" s="10">
        <v>68294</v>
      </c>
    </row>
    <row r="28" spans="1:3" ht="15.75">
      <c r="A28" s="19">
        <v>24</v>
      </c>
      <c r="B28" s="11" t="s">
        <v>42</v>
      </c>
      <c r="C28" s="10">
        <v>71964</v>
      </c>
    </row>
    <row r="29" spans="1:3" ht="15.75">
      <c r="A29" s="19">
        <v>25</v>
      </c>
      <c r="B29" s="11" t="s">
        <v>43</v>
      </c>
      <c r="C29" s="10">
        <v>90540</v>
      </c>
    </row>
    <row r="30" spans="1:3" ht="15.75">
      <c r="A30" s="19">
        <v>26</v>
      </c>
      <c r="B30" s="11" t="s">
        <v>44</v>
      </c>
      <c r="C30" s="10">
        <v>99119</v>
      </c>
    </row>
    <row r="31" spans="1:3" ht="15.75">
      <c r="A31" s="19">
        <v>27</v>
      </c>
      <c r="B31" s="11" t="s">
        <v>45</v>
      </c>
      <c r="C31" s="10">
        <v>51328</v>
      </c>
    </row>
    <row r="32" spans="1:3" ht="15.75">
      <c r="A32" s="19">
        <v>28</v>
      </c>
      <c r="B32" s="16" t="s">
        <v>77</v>
      </c>
      <c r="C32" s="10">
        <v>70478</v>
      </c>
    </row>
    <row r="33" spans="1:3" ht="15.75">
      <c r="A33" s="19">
        <v>29</v>
      </c>
      <c r="B33" s="11" t="s">
        <v>46</v>
      </c>
      <c r="C33" s="10">
        <v>84406</v>
      </c>
    </row>
    <row r="34" spans="1:3" ht="15.75">
      <c r="A34" s="19">
        <v>30</v>
      </c>
      <c r="B34" s="11" t="s">
        <v>47</v>
      </c>
      <c r="C34" s="10">
        <v>38466</v>
      </c>
    </row>
    <row r="35" spans="1:3" ht="15.75">
      <c r="A35" s="19">
        <v>31</v>
      </c>
      <c r="B35" s="11" t="s">
        <v>18</v>
      </c>
      <c r="C35" s="10">
        <v>55744</v>
      </c>
    </row>
    <row r="36" spans="1:3" ht="15.75">
      <c r="A36" s="19">
        <v>32</v>
      </c>
      <c r="B36" s="11" t="s">
        <v>83</v>
      </c>
      <c r="C36" s="10">
        <v>80768</v>
      </c>
    </row>
    <row r="37" spans="1:3" ht="15.75">
      <c r="A37" s="19">
        <v>33</v>
      </c>
      <c r="B37" s="11" t="s">
        <v>48</v>
      </c>
      <c r="C37" s="10">
        <v>70871</v>
      </c>
    </row>
    <row r="38" spans="1:3" ht="15.75">
      <c r="A38" s="19">
        <v>34</v>
      </c>
      <c r="B38" s="11" t="s">
        <v>82</v>
      </c>
      <c r="C38" s="10">
        <v>52827</v>
      </c>
    </row>
    <row r="39" spans="1:3" ht="31.5">
      <c r="A39" s="19">
        <v>35</v>
      </c>
      <c r="B39" s="9" t="s">
        <v>49</v>
      </c>
      <c r="C39" s="10">
        <v>44245</v>
      </c>
    </row>
    <row r="40" spans="1:3" ht="15.75">
      <c r="A40" s="19">
        <v>36</v>
      </c>
      <c r="B40" s="11" t="s">
        <v>79</v>
      </c>
      <c r="C40" s="10">
        <v>38412</v>
      </c>
    </row>
    <row r="41" spans="1:3" ht="15.75">
      <c r="A41" s="19">
        <v>37</v>
      </c>
      <c r="B41" s="11" t="s">
        <v>80</v>
      </c>
      <c r="C41" s="10">
        <v>59327</v>
      </c>
    </row>
    <row r="42" spans="1:3" ht="31.5">
      <c r="A42" s="19">
        <v>38</v>
      </c>
      <c r="B42" s="9" t="s">
        <v>81</v>
      </c>
      <c r="C42" s="10">
        <v>72384</v>
      </c>
    </row>
    <row r="43" spans="1:3" ht="15.75">
      <c r="A43" s="19">
        <v>39</v>
      </c>
      <c r="B43" s="11" t="s">
        <v>50</v>
      </c>
      <c r="C43" s="10">
        <v>118000</v>
      </c>
    </row>
    <row r="44" spans="1:3" ht="15.75">
      <c r="A44" s="19">
        <v>41</v>
      </c>
      <c r="B44" s="11" t="s">
        <v>64</v>
      </c>
      <c r="C44" s="10">
        <v>2738517</v>
      </c>
    </row>
    <row r="45" spans="1:3" s="3" customFormat="1" ht="15.75">
      <c r="A45" s="6"/>
      <c r="B45" s="6" t="s">
        <v>19</v>
      </c>
      <c r="C45" s="8">
        <f>SUM(C5:C44)</f>
        <v>4663000</v>
      </c>
    </row>
    <row r="46" s="14" customFormat="1" ht="1.5" customHeight="1">
      <c r="C46" s="15"/>
    </row>
    <row r="47" spans="1:5" ht="15.75">
      <c r="A47" s="31" t="s">
        <v>11</v>
      </c>
      <c r="B47" s="31"/>
      <c r="C47" s="32" t="s">
        <v>12</v>
      </c>
      <c r="D47" s="33" t="s">
        <v>55</v>
      </c>
      <c r="E47" s="33"/>
    </row>
    <row r="48" spans="1:5" ht="15.75">
      <c r="A48" s="34"/>
      <c r="B48" s="35" t="s">
        <v>58</v>
      </c>
      <c r="C48" s="32" t="s">
        <v>13</v>
      </c>
      <c r="D48" s="33" t="s">
        <v>56</v>
      </c>
      <c r="E48" s="33"/>
    </row>
    <row r="49" spans="1:5" ht="4.5" customHeight="1">
      <c r="A49" s="34"/>
      <c r="B49" s="34"/>
      <c r="C49" s="36"/>
      <c r="D49" s="34"/>
      <c r="E49" s="34"/>
    </row>
    <row r="50" spans="1:5" ht="15.75">
      <c r="A50" s="34"/>
      <c r="B50" s="34" t="s">
        <v>88</v>
      </c>
      <c r="C50" s="36" t="s">
        <v>89</v>
      </c>
      <c r="D50" s="34"/>
      <c r="E50" s="34"/>
    </row>
    <row r="51" spans="1:5" ht="15.75">
      <c r="A51" s="34"/>
      <c r="B51" s="34" t="s">
        <v>94</v>
      </c>
      <c r="C51" s="36" t="s">
        <v>91</v>
      </c>
      <c r="D51" s="34"/>
      <c r="E51" s="34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spans="1:3" ht="15.75">
      <c r="A1" s="27"/>
      <c r="B1" s="28" t="s">
        <v>98</v>
      </c>
      <c r="C1" s="1"/>
    </row>
    <row r="2" spans="1:3" ht="15.75">
      <c r="A2" s="29" t="s">
        <v>61</v>
      </c>
      <c r="B2" s="29"/>
      <c r="C2" s="29"/>
    </row>
    <row r="3" ht="3" customHeight="1"/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/>
    </row>
    <row r="6" spans="1:3" ht="31.5">
      <c r="A6" s="19">
        <v>2</v>
      </c>
      <c r="B6" s="9" t="s">
        <v>51</v>
      </c>
      <c r="C6" s="10"/>
    </row>
    <row r="7" spans="1:3" ht="15.75">
      <c r="A7" s="19">
        <v>3</v>
      </c>
      <c r="B7" s="11" t="s">
        <v>21</v>
      </c>
      <c r="C7" s="10"/>
    </row>
    <row r="8" spans="1:3" ht="15.75">
      <c r="A8" s="19">
        <v>4</v>
      </c>
      <c r="B8" s="11" t="s">
        <v>22</v>
      </c>
      <c r="C8" s="10"/>
    </row>
    <row r="9" spans="1:3" ht="15.75">
      <c r="A9" s="19">
        <v>5</v>
      </c>
      <c r="B9" s="11" t="s">
        <v>23</v>
      </c>
      <c r="C9" s="10"/>
    </row>
    <row r="10" spans="1:3" ht="15.75">
      <c r="A10" s="19">
        <v>6</v>
      </c>
      <c r="B10" s="11" t="s">
        <v>24</v>
      </c>
      <c r="C10" s="10"/>
    </row>
    <row r="11" spans="1:3" ht="15.75">
      <c r="A11" s="19">
        <v>7</v>
      </c>
      <c r="B11" s="11" t="s">
        <v>25</v>
      </c>
      <c r="C11" s="10"/>
    </row>
    <row r="12" spans="1:3" ht="15.75">
      <c r="A12" s="19">
        <v>8</v>
      </c>
      <c r="B12" s="11" t="s">
        <v>29</v>
      </c>
      <c r="C12" s="10"/>
    </row>
    <row r="13" spans="1:3" ht="15.75">
      <c r="A13" s="19">
        <v>9</v>
      </c>
      <c r="B13" s="11" t="s">
        <v>26</v>
      </c>
      <c r="C13" s="10"/>
    </row>
    <row r="14" spans="1:3" ht="15.75">
      <c r="A14" s="19">
        <v>10</v>
      </c>
      <c r="B14" s="11" t="s">
        <v>27</v>
      </c>
      <c r="C14" s="10"/>
    </row>
    <row r="15" spans="1:3" ht="15.75">
      <c r="A15" s="19">
        <v>11</v>
      </c>
      <c r="B15" s="11" t="s">
        <v>30</v>
      </c>
      <c r="C15" s="10"/>
    </row>
    <row r="16" spans="1:3" ht="15.75">
      <c r="A16" s="19">
        <v>12</v>
      </c>
      <c r="B16" s="11" t="s">
        <v>28</v>
      </c>
      <c r="C16" s="10"/>
    </row>
    <row r="17" spans="1:3" ht="15.75">
      <c r="A17" s="19">
        <v>13</v>
      </c>
      <c r="B17" s="11" t="s">
        <v>31</v>
      </c>
      <c r="C17" s="10"/>
    </row>
    <row r="18" spans="1:3" ht="15.75">
      <c r="A18" s="19">
        <v>14</v>
      </c>
      <c r="B18" s="11" t="s">
        <v>32</v>
      </c>
      <c r="C18" s="10"/>
    </row>
    <row r="19" spans="1:3" ht="24" customHeight="1">
      <c r="A19" s="19">
        <v>15</v>
      </c>
      <c r="B19" s="9" t="s">
        <v>33</v>
      </c>
      <c r="C19" s="10"/>
    </row>
    <row r="20" spans="1:3" ht="15.75">
      <c r="A20" s="19">
        <v>16</v>
      </c>
      <c r="B20" s="11" t="s">
        <v>34</v>
      </c>
      <c r="C20" s="10"/>
    </row>
    <row r="21" spans="1:3" ht="15.75">
      <c r="A21" s="19">
        <v>17</v>
      </c>
      <c r="B21" s="11" t="s">
        <v>35</v>
      </c>
      <c r="C21" s="10"/>
    </row>
    <row r="22" spans="1:3" ht="15.75">
      <c r="A22" s="19">
        <v>18</v>
      </c>
      <c r="B22" s="11" t="s">
        <v>36</v>
      </c>
      <c r="C22" s="10"/>
    </row>
    <row r="23" spans="1:3" ht="15.75">
      <c r="A23" s="19">
        <v>19</v>
      </c>
      <c r="B23" s="11" t="s">
        <v>76</v>
      </c>
      <c r="C23" s="10"/>
    </row>
    <row r="24" spans="1:3" ht="15.75">
      <c r="A24" s="19">
        <v>20</v>
      </c>
      <c r="B24" s="11" t="s">
        <v>37</v>
      </c>
      <c r="C24" s="10"/>
    </row>
    <row r="25" spans="1:3" ht="15.75">
      <c r="A25" s="19">
        <v>21</v>
      </c>
      <c r="B25" s="11" t="s">
        <v>38</v>
      </c>
      <c r="C25" s="10"/>
    </row>
    <row r="26" spans="1:3" ht="15.75">
      <c r="A26" s="19">
        <v>22</v>
      </c>
      <c r="B26" s="11" t="s">
        <v>39</v>
      </c>
      <c r="C26" s="10"/>
    </row>
    <row r="27" spans="1:3" ht="15.75">
      <c r="A27" s="19">
        <v>23</v>
      </c>
      <c r="B27" s="11" t="s">
        <v>40</v>
      </c>
      <c r="C27" s="10"/>
    </row>
    <row r="28" spans="1:3" ht="15.75">
      <c r="A28" s="19">
        <v>24</v>
      </c>
      <c r="B28" s="11" t="s">
        <v>41</v>
      </c>
      <c r="C28" s="10"/>
    </row>
    <row r="29" spans="1:3" ht="15.75">
      <c r="A29" s="19">
        <v>25</v>
      </c>
      <c r="B29" s="11" t="s">
        <v>42</v>
      </c>
      <c r="C29" s="10"/>
    </row>
    <row r="30" spans="1:3" ht="15.75">
      <c r="A30" s="19">
        <v>26</v>
      </c>
      <c r="B30" s="11" t="s">
        <v>43</v>
      </c>
      <c r="C30" s="10"/>
    </row>
    <row r="31" spans="1:3" ht="15.75">
      <c r="A31" s="19">
        <v>27</v>
      </c>
      <c r="B31" s="11" t="s">
        <v>44</v>
      </c>
      <c r="C31" s="10"/>
    </row>
    <row r="32" spans="1:3" ht="15.75">
      <c r="A32" s="19">
        <v>28</v>
      </c>
      <c r="B32" s="11" t="s">
        <v>45</v>
      </c>
      <c r="C32" s="10"/>
    </row>
    <row r="33" spans="1:3" ht="15.75">
      <c r="A33" s="19">
        <v>29</v>
      </c>
      <c r="B33" s="16" t="s">
        <v>77</v>
      </c>
      <c r="C33" s="10"/>
    </row>
    <row r="34" spans="1:3" ht="15.75">
      <c r="A34" s="19">
        <v>30</v>
      </c>
      <c r="B34" s="11" t="s">
        <v>46</v>
      </c>
      <c r="C34" s="10"/>
    </row>
    <row r="35" spans="1:3" ht="15.75">
      <c r="A35" s="19">
        <v>31</v>
      </c>
      <c r="B35" s="11" t="s">
        <v>47</v>
      </c>
      <c r="C35" s="10"/>
    </row>
    <row r="36" spans="1:3" ht="15.75">
      <c r="A36" s="19">
        <v>32</v>
      </c>
      <c r="B36" s="11" t="s">
        <v>18</v>
      </c>
      <c r="C36" s="10"/>
    </row>
    <row r="37" spans="1:3" ht="15.75">
      <c r="A37" s="19">
        <v>33</v>
      </c>
      <c r="B37" s="11" t="s">
        <v>78</v>
      </c>
      <c r="C37" s="10"/>
    </row>
    <row r="38" spans="1:3" ht="15.75">
      <c r="A38" s="19">
        <v>34</v>
      </c>
      <c r="B38" s="11" t="s">
        <v>48</v>
      </c>
      <c r="C38" s="10"/>
    </row>
    <row r="39" spans="1:3" ht="15.75">
      <c r="A39" s="19">
        <v>35</v>
      </c>
      <c r="B39" s="11" t="s">
        <v>82</v>
      </c>
      <c r="C39" s="10"/>
    </row>
    <row r="40" spans="1:3" ht="31.5">
      <c r="A40" s="20">
        <v>36</v>
      </c>
      <c r="B40" s="9" t="s">
        <v>49</v>
      </c>
      <c r="C40" s="10"/>
    </row>
    <row r="41" spans="1:3" ht="15.75">
      <c r="A41" s="19">
        <v>37</v>
      </c>
      <c r="B41" s="11" t="s">
        <v>79</v>
      </c>
      <c r="C41" s="10"/>
    </row>
    <row r="42" spans="1:3" ht="15.75">
      <c r="A42" s="19">
        <v>38</v>
      </c>
      <c r="B42" s="11" t="s">
        <v>80</v>
      </c>
      <c r="C42" s="10"/>
    </row>
    <row r="43" spans="1:3" ht="31.5">
      <c r="A43" s="20">
        <v>39</v>
      </c>
      <c r="B43" s="9" t="s">
        <v>81</v>
      </c>
      <c r="C43" s="10"/>
    </row>
    <row r="44" spans="1:3" ht="15.75">
      <c r="A44" s="19">
        <v>40</v>
      </c>
      <c r="B44" s="11" t="s">
        <v>62</v>
      </c>
      <c r="C44" s="10">
        <v>550000</v>
      </c>
    </row>
    <row r="45" spans="1:3" s="3" customFormat="1" ht="15.75">
      <c r="A45" s="6"/>
      <c r="B45" s="6" t="s">
        <v>19</v>
      </c>
      <c r="C45" s="8">
        <f>SUM(C5:C44)</f>
        <v>550000</v>
      </c>
    </row>
    <row r="46" s="14" customFormat="1" ht="0.75" customHeight="1">
      <c r="C46" s="15"/>
    </row>
    <row r="47" spans="1:5" ht="15.75">
      <c r="A47" s="31" t="s">
        <v>11</v>
      </c>
      <c r="B47" s="31"/>
      <c r="C47" s="32" t="s">
        <v>12</v>
      </c>
      <c r="D47" s="33" t="s">
        <v>55</v>
      </c>
      <c r="E47" s="33"/>
    </row>
    <row r="48" spans="1:5" ht="14.25" customHeight="1">
      <c r="A48" s="34"/>
      <c r="B48" s="35" t="s">
        <v>58</v>
      </c>
      <c r="C48" s="32" t="s">
        <v>13</v>
      </c>
      <c r="D48" s="33" t="s">
        <v>56</v>
      </c>
      <c r="E48" s="33"/>
    </row>
    <row r="49" spans="1:5" ht="15.75" hidden="1">
      <c r="A49" s="34"/>
      <c r="B49" s="34"/>
      <c r="C49" s="36"/>
      <c r="D49" s="34"/>
      <c r="E49" s="34"/>
    </row>
    <row r="50" spans="1:5" ht="15.75">
      <c r="A50" s="34"/>
      <c r="B50" s="34" t="s">
        <v>88</v>
      </c>
      <c r="C50" s="36" t="s">
        <v>89</v>
      </c>
      <c r="D50" s="34"/>
      <c r="E50" s="34"/>
    </row>
    <row r="51" spans="1:5" ht="15.75">
      <c r="A51" s="34"/>
      <c r="B51" s="34" t="s">
        <v>94</v>
      </c>
      <c r="C51" s="36" t="s">
        <v>91</v>
      </c>
      <c r="D51" s="34"/>
      <c r="E51" s="34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0" sqref="B5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5.28125" style="2" customWidth="1"/>
    <col min="4" max="16384" width="9.140625" style="1" customWidth="1"/>
  </cols>
  <sheetData>
    <row r="1" spans="2:3" ht="35.25" customHeight="1">
      <c r="B1" s="27" t="s">
        <v>99</v>
      </c>
      <c r="C1" s="1"/>
    </row>
    <row r="2" spans="1:3" ht="36.75" customHeight="1">
      <c r="A2" s="29" t="s">
        <v>63</v>
      </c>
      <c r="B2" s="29"/>
      <c r="C2" s="29"/>
    </row>
    <row r="3" ht="15.75" hidden="1"/>
    <row r="4" spans="1:3" ht="47.25">
      <c r="A4" s="17" t="s">
        <v>16</v>
      </c>
      <c r="B4" s="17" t="s">
        <v>17</v>
      </c>
      <c r="C4" s="18" t="s">
        <v>74</v>
      </c>
    </row>
    <row r="5" spans="1:3" ht="15.75">
      <c r="A5" s="19">
        <v>1</v>
      </c>
      <c r="B5" s="11" t="s">
        <v>20</v>
      </c>
      <c r="C5" s="10"/>
    </row>
    <row r="6" spans="1:3" ht="31.5">
      <c r="A6" s="19">
        <v>2</v>
      </c>
      <c r="B6" s="9" t="s">
        <v>51</v>
      </c>
      <c r="C6" s="10"/>
    </row>
    <row r="7" spans="1:3" ht="15.75">
      <c r="A7" s="19">
        <v>3</v>
      </c>
      <c r="B7" s="11" t="s">
        <v>21</v>
      </c>
      <c r="C7" s="10"/>
    </row>
    <row r="8" spans="1:3" ht="15.75">
      <c r="A8" s="19">
        <v>4</v>
      </c>
      <c r="B8" s="11" t="s">
        <v>22</v>
      </c>
      <c r="C8" s="10"/>
    </row>
    <row r="9" spans="1:3" ht="15.75">
      <c r="A9" s="19">
        <v>5</v>
      </c>
      <c r="B9" s="11" t="s">
        <v>23</v>
      </c>
      <c r="C9" s="10"/>
    </row>
    <row r="10" spans="1:3" ht="15.75">
      <c r="A10" s="19">
        <v>6</v>
      </c>
      <c r="B10" s="11" t="s">
        <v>24</v>
      </c>
      <c r="C10" s="10"/>
    </row>
    <row r="11" spans="1:3" ht="15.75">
      <c r="A11" s="19">
        <v>7</v>
      </c>
      <c r="B11" s="11" t="s">
        <v>25</v>
      </c>
      <c r="C11" s="10">
        <v>3138</v>
      </c>
    </row>
    <row r="12" spans="1:3" ht="15.75">
      <c r="A12" s="19">
        <v>8</v>
      </c>
      <c r="B12" s="11" t="s">
        <v>29</v>
      </c>
      <c r="C12" s="10"/>
    </row>
    <row r="13" spans="1:3" ht="15.75">
      <c r="A13" s="19">
        <v>9</v>
      </c>
      <c r="B13" s="11" t="s">
        <v>26</v>
      </c>
      <c r="C13" s="10">
        <v>598</v>
      </c>
    </row>
    <row r="14" spans="1:3" ht="15.75">
      <c r="A14" s="19">
        <v>10</v>
      </c>
      <c r="B14" s="11" t="s">
        <v>27</v>
      </c>
      <c r="C14" s="10"/>
    </row>
    <row r="15" spans="1:3" ht="15.75">
      <c r="A15" s="19">
        <v>11</v>
      </c>
      <c r="B15" s="11" t="s">
        <v>30</v>
      </c>
      <c r="C15" s="10"/>
    </row>
    <row r="16" spans="1:3" ht="15.75">
      <c r="A16" s="19">
        <v>12</v>
      </c>
      <c r="B16" s="11" t="s">
        <v>28</v>
      </c>
      <c r="C16" s="10"/>
    </row>
    <row r="17" spans="1:3" ht="15.75">
      <c r="A17" s="19">
        <v>13</v>
      </c>
      <c r="B17" s="11" t="s">
        <v>31</v>
      </c>
      <c r="C17" s="10"/>
    </row>
    <row r="18" spans="1:3" ht="15.75">
      <c r="A18" s="19">
        <v>14</v>
      </c>
      <c r="B18" s="11" t="s">
        <v>32</v>
      </c>
      <c r="C18" s="10"/>
    </row>
    <row r="19" spans="1:3" ht="28.5" customHeight="1">
      <c r="A19" s="19">
        <v>15</v>
      </c>
      <c r="B19" s="9" t="s">
        <v>33</v>
      </c>
      <c r="C19" s="10">
        <v>1046</v>
      </c>
    </row>
    <row r="20" spans="1:3" ht="21" customHeight="1">
      <c r="A20" s="19">
        <v>16</v>
      </c>
      <c r="B20" s="11" t="s">
        <v>34</v>
      </c>
      <c r="C20" s="10">
        <v>17744</v>
      </c>
    </row>
    <row r="21" spans="1:3" ht="25.5" customHeight="1">
      <c r="A21" s="19">
        <v>17</v>
      </c>
      <c r="B21" s="11" t="s">
        <v>35</v>
      </c>
      <c r="C21" s="10">
        <v>12301</v>
      </c>
    </row>
    <row r="22" spans="1:3" ht="27.75" customHeight="1">
      <c r="A22" s="19">
        <v>18</v>
      </c>
      <c r="B22" s="11" t="s">
        <v>36</v>
      </c>
      <c r="C22" s="10">
        <v>13798</v>
      </c>
    </row>
    <row r="23" spans="1:3" ht="15.75">
      <c r="A23" s="19">
        <v>19</v>
      </c>
      <c r="B23" s="11" t="s">
        <v>75</v>
      </c>
      <c r="C23" s="10">
        <v>5312</v>
      </c>
    </row>
    <row r="24" spans="1:3" ht="15.75">
      <c r="A24" s="19">
        <v>20</v>
      </c>
      <c r="B24" s="11" t="s">
        <v>37</v>
      </c>
      <c r="C24" s="10">
        <v>14032</v>
      </c>
    </row>
    <row r="25" spans="1:3" ht="15.75">
      <c r="A25" s="19">
        <v>21</v>
      </c>
      <c r="B25" s="11" t="s">
        <v>38</v>
      </c>
      <c r="C25" s="10">
        <v>6409</v>
      </c>
    </row>
    <row r="26" spans="1:3" ht="15.75">
      <c r="A26" s="19">
        <v>22</v>
      </c>
      <c r="B26" s="11" t="s">
        <v>39</v>
      </c>
      <c r="C26" s="10">
        <v>1013</v>
      </c>
    </row>
    <row r="27" spans="1:3" ht="26.25" customHeight="1">
      <c r="A27" s="19">
        <v>23</v>
      </c>
      <c r="B27" s="11" t="s">
        <v>40</v>
      </c>
      <c r="C27" s="10">
        <v>10060</v>
      </c>
    </row>
    <row r="28" spans="1:3" ht="26.25" customHeight="1">
      <c r="A28" s="19">
        <v>24</v>
      </c>
      <c r="B28" s="11" t="s">
        <v>41</v>
      </c>
      <c r="C28" s="10"/>
    </row>
    <row r="29" spans="1:3" ht="24" customHeight="1">
      <c r="A29" s="19">
        <v>25</v>
      </c>
      <c r="B29" s="11" t="s">
        <v>42</v>
      </c>
      <c r="C29" s="10"/>
    </row>
    <row r="30" spans="1:3" ht="30.75" customHeight="1">
      <c r="A30" s="19">
        <v>26</v>
      </c>
      <c r="B30" s="11" t="s">
        <v>43</v>
      </c>
      <c r="C30" s="10"/>
    </row>
    <row r="31" spans="1:3" ht="21" customHeight="1">
      <c r="A31" s="19">
        <v>27</v>
      </c>
      <c r="B31" s="11" t="s">
        <v>44</v>
      </c>
      <c r="C31" s="10"/>
    </row>
    <row r="32" spans="1:3" ht="33" customHeight="1">
      <c r="A32" s="19">
        <v>28</v>
      </c>
      <c r="B32" s="11" t="s">
        <v>45</v>
      </c>
      <c r="C32" s="10">
        <v>3290</v>
      </c>
    </row>
    <row r="33" spans="1:3" ht="21.75" customHeight="1">
      <c r="A33" s="19">
        <v>29</v>
      </c>
      <c r="B33" s="16" t="s">
        <v>77</v>
      </c>
      <c r="C33" s="10">
        <v>1321</v>
      </c>
    </row>
    <row r="34" spans="1:3" ht="25.5" customHeight="1">
      <c r="A34" s="19">
        <v>30</v>
      </c>
      <c r="B34" s="11" t="s">
        <v>46</v>
      </c>
      <c r="C34" s="10"/>
    </row>
    <row r="35" spans="1:3" ht="27" customHeight="1">
      <c r="A35" s="19">
        <v>31</v>
      </c>
      <c r="B35" s="11" t="s">
        <v>47</v>
      </c>
      <c r="C35" s="10">
        <v>9163</v>
      </c>
    </row>
    <row r="36" spans="1:3" ht="25.5" customHeight="1">
      <c r="A36" s="19">
        <v>32</v>
      </c>
      <c r="B36" s="11" t="s">
        <v>18</v>
      </c>
      <c r="C36" s="10"/>
    </row>
    <row r="37" spans="1:3" ht="24.75" customHeight="1">
      <c r="A37" s="19">
        <v>33</v>
      </c>
      <c r="B37" s="11" t="s">
        <v>83</v>
      </c>
      <c r="C37" s="10">
        <v>681</v>
      </c>
    </row>
    <row r="38" spans="1:3" ht="27" customHeight="1">
      <c r="A38" s="19">
        <v>34</v>
      </c>
      <c r="B38" s="11" t="s">
        <v>48</v>
      </c>
      <c r="C38" s="10">
        <v>820</v>
      </c>
    </row>
    <row r="39" spans="1:3" ht="42" customHeight="1">
      <c r="A39" s="19">
        <v>35</v>
      </c>
      <c r="B39" s="11" t="s">
        <v>82</v>
      </c>
      <c r="C39" s="10">
        <v>3415</v>
      </c>
    </row>
    <row r="40" spans="1:3" ht="31.5">
      <c r="A40" s="20">
        <v>36</v>
      </c>
      <c r="B40" s="9" t="s">
        <v>49</v>
      </c>
      <c r="C40" s="10">
        <v>946</v>
      </c>
    </row>
    <row r="41" spans="1:3" ht="27.75" customHeight="1">
      <c r="A41" s="19">
        <v>37</v>
      </c>
      <c r="B41" s="11" t="s">
        <v>79</v>
      </c>
      <c r="C41" s="10">
        <v>448</v>
      </c>
    </row>
    <row r="42" spans="1:3" ht="25.5" customHeight="1">
      <c r="A42" s="19">
        <v>38</v>
      </c>
      <c r="B42" s="11" t="s">
        <v>80</v>
      </c>
      <c r="C42" s="10">
        <v>6272</v>
      </c>
    </row>
    <row r="43" spans="1:3" ht="42" customHeight="1">
      <c r="A43" s="20">
        <v>39</v>
      </c>
      <c r="B43" s="9" t="s">
        <v>101</v>
      </c>
      <c r="C43" s="10"/>
    </row>
    <row r="44" spans="1:3" ht="25.5" customHeight="1">
      <c r="A44" s="19">
        <v>40</v>
      </c>
      <c r="B44" s="11" t="s">
        <v>62</v>
      </c>
      <c r="C44" s="10">
        <f>193+554000</f>
        <v>554193</v>
      </c>
    </row>
    <row r="45" spans="1:3" s="3" customFormat="1" ht="15.75">
      <c r="A45" s="6"/>
      <c r="B45" s="6" t="s">
        <v>19</v>
      </c>
      <c r="C45" s="8">
        <f>SUM(C5:C44)</f>
        <v>666000</v>
      </c>
    </row>
    <row r="46" spans="1:5" ht="15.75">
      <c r="A46" s="26" t="s">
        <v>11</v>
      </c>
      <c r="B46" s="26"/>
      <c r="C46" s="13" t="s">
        <v>12</v>
      </c>
      <c r="D46" s="24" t="s">
        <v>102</v>
      </c>
      <c r="E46" s="24"/>
    </row>
    <row r="47" spans="2:5" ht="15.75">
      <c r="B47" s="12" t="s">
        <v>58</v>
      </c>
      <c r="C47" s="13" t="s">
        <v>13</v>
      </c>
      <c r="D47" s="24" t="s">
        <v>56</v>
      </c>
      <c r="E47" s="24"/>
    </row>
    <row r="48" ht="2.25" customHeight="1"/>
    <row r="49" spans="2:3" ht="15.75">
      <c r="B49" s="1" t="s">
        <v>88</v>
      </c>
      <c r="C49" s="2" t="s">
        <v>100</v>
      </c>
    </row>
    <row r="50" spans="2:3" ht="15.75">
      <c r="B50" s="1" t="s">
        <v>94</v>
      </c>
      <c r="C50" s="2" t="s">
        <v>91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Mariana Husar</cp:lastModifiedBy>
  <cp:lastPrinted>2019-04-05T08:38:32Z</cp:lastPrinted>
  <dcterms:created xsi:type="dcterms:W3CDTF">2015-02-03T08:13:00Z</dcterms:created>
  <dcterms:modified xsi:type="dcterms:W3CDTF">2019-04-05T08:39:51Z</dcterms:modified>
  <cp:category/>
  <cp:version/>
  <cp:contentType/>
  <cp:contentStatus/>
</cp:coreProperties>
</file>