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nexa 20" sheetId="1" r:id="rId1"/>
  </sheets>
  <definedNames>
    <definedName name="_xlnm.Print_Titles" localSheetId="0">'Anexa 20'!$7:$8</definedName>
  </definedNames>
  <calcPr fullCalcOnLoad="1"/>
</workbook>
</file>

<file path=xl/sharedStrings.xml><?xml version="1.0" encoding="utf-8"?>
<sst xmlns="http://schemas.openxmlformats.org/spreadsheetml/2006/main" count="220" uniqueCount="128">
  <si>
    <t>A3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</si>
  <si>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</si>
  <si>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</si>
  <si>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</si>
  <si>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</si>
  <si>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</si>
  <si>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</si>
  <si>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</si>
  <si>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</si>
  <si>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</si>
  <si>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</si>
  <si>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</si>
  <si>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obiectiv finalizat</t>
  </si>
  <si>
    <t>CAP. 65 ÎNVĂŢĂMÂNT</t>
  </si>
  <si>
    <t>Reabilitarea clădirii unităţii de învăţământ situată pe strada Wolfenbuttel nr. 6-8</t>
  </si>
  <si>
    <t>Reabilitare clădire</t>
  </si>
  <si>
    <t>obiectiv neînceput</t>
  </si>
  <si>
    <t>CAP. 67  CULTURĂ, RECREERE ŞI RELIGIE</t>
  </si>
  <si>
    <t>Reabilitarea clădirii Filarmonicii "Dinu Lipatti" din municipiul Satu Mare</t>
  </si>
  <si>
    <t>Reabilitarea Grădinii Romei</t>
  </si>
  <si>
    <t>Amenajarea de spatii verzi</t>
  </si>
  <si>
    <t xml:space="preserve"> Amenajare spatii de recreere si de petrecere a timpului liber</t>
  </si>
  <si>
    <t>CAP. 68 ASIGURĂRI ŞI ASISTENŢĂ SOCIALĂ</t>
  </si>
  <si>
    <t>CAP. 70 LOCUINŢE, SERVICII ŞI DEZVOLTARE PUBLICĂ</t>
  </si>
  <si>
    <t>Întocmire PUG al municipiului Satu Mare</t>
  </si>
  <si>
    <t>PUZ centru istoric al municipiului Satu Mare</t>
  </si>
  <si>
    <t>PUZ Zona Bercu Rosu</t>
  </si>
  <si>
    <t>CAP. 84 TRANSPORTURI</t>
  </si>
  <si>
    <t>obiectiv în derulare</t>
  </si>
  <si>
    <t>Modernizare străzi</t>
  </si>
  <si>
    <t xml:space="preserve">       Primar,</t>
  </si>
  <si>
    <t xml:space="preserve">     Kereskényi Gábor</t>
  </si>
  <si>
    <t>Uzina de joaca, Amenajare spatii de recreere si petrecerea timpului liber</t>
  </si>
  <si>
    <t>Parcare etajată str.Kogălniceanu</t>
  </si>
  <si>
    <t>SERVICIUL INVESTIŢII GOSPODĂRIRE ȘI ÎNTREȚINERE</t>
  </si>
  <si>
    <t>ing. Szűcs Zsigmond</t>
  </si>
  <si>
    <t>Total Anexa 3</t>
  </si>
  <si>
    <t>Realizare SF activitati de integrare sociala</t>
  </si>
  <si>
    <t>obiectiv abandonat</t>
  </si>
  <si>
    <t>Reabilitare baza sportivă str. 24 ianuarie, nr.2 (Club sportiv școlar)</t>
  </si>
  <si>
    <t>Amenajare unui teren de sport</t>
  </si>
  <si>
    <t>Complex sportiv</t>
  </si>
  <si>
    <t>Transformarea zonei degradate malurile Someşului ȋntre cele 2 poduri ȋn zonă de petrecere a timpului liber pentru comunitate</t>
  </si>
  <si>
    <t>Construire de piste de biciclete</t>
  </si>
  <si>
    <t>obiectiv redenumit</t>
  </si>
  <si>
    <t>Construire complex sportiv</t>
  </si>
  <si>
    <t>Parcare etajată str. Decebal</t>
  </si>
  <si>
    <t>Modernizarea și extinderea traseului pietonal și velo Centru vechi</t>
  </si>
  <si>
    <t>Hartă de zgomot a Municipiului Satu Mare</t>
  </si>
  <si>
    <t>extinderea rețelei de iluminat stradal</t>
  </si>
  <si>
    <t>realizare de documentație de urbanism</t>
  </si>
  <si>
    <t>obiectiv îneînceput</t>
  </si>
  <si>
    <t>Modernizarea pistei de biciclete Pod Golescu și construirea unui pasaj suprateran pentru pietoni și bicicliști în intersecția Crinul</t>
  </si>
  <si>
    <t>Pista de biciclete pe coronamentul digului mal drept al râului Someș de la stația de epurare până la limita administrativă a Municipilui Satu Mare spre comuna Dara</t>
  </si>
  <si>
    <t>Regenerarea fizică şi socială a comunităţii marginalizate din zona Turnul Pompierilor - Regenerarea fizică a zonei Turnul Pompierilor prin activități care vizează dezvoltarea comunitară și siguranța publică</t>
  </si>
  <si>
    <t>Regenararea fizică a zonei Ostrovului</t>
  </si>
  <si>
    <t>CAP. 74 Protecția mediului</t>
  </si>
  <si>
    <t>realizare hartă de zgomot</t>
  </si>
  <si>
    <t>construire de parcare etajată</t>
  </si>
  <si>
    <t>pietonizarea și modernizarea centrului vechi</t>
  </si>
  <si>
    <t>realizarea unui sistem de management al traficului</t>
  </si>
  <si>
    <t>realizare de pasaj suprateran</t>
  </si>
  <si>
    <t>Extinderea iluminatului public in parcarile din cartierele Micro 17, Carpati 1, Carpati 2</t>
  </si>
  <si>
    <t>Extinderea iluminatului public pe străzile Mihai Viteazu, str.Crăieselor și parcarea situată pe strada Uzinei (lângă Pod Decebal)</t>
  </si>
  <si>
    <t>Extindere iluminat public pe str. Aurel Vlaicu</t>
  </si>
  <si>
    <t xml:space="preserve">Stații de reîncărcare pentru vehicule electrice și electrice hibrid plug-in </t>
  </si>
  <si>
    <t>relizare de stații de încărcare vehicule electrice</t>
  </si>
  <si>
    <t>EXECUŢIA BUGETARĂ PRIVIND INVESTIŢIILE PE ANUL 2019</t>
  </si>
  <si>
    <t>Lista studiilor de fezabilitate, documentaţiilor tehnico-economice şi de urbanism pe anul 2019</t>
  </si>
  <si>
    <t>Documentație tehnică pentru obținerea Autorizației I.S.U. pentru corpul C5 a Liceului Teoretic German "Johann Ettinger"</t>
  </si>
  <si>
    <t>Înființarea unui centru pentru persoanele aflate în situații de risc în imobilul situat în municipiul Satu Mare, strada Parcului, nr.1</t>
  </si>
  <si>
    <t>Înființarea unui centru pentru persoanele adulte aflate în dificultate, în imobilul situat în municipiul Satu Mare, strada Lucian Blaga, nr.409</t>
  </si>
  <si>
    <t xml:space="preserve">Extinderea iluminatului public pe străzile Platanului, str.Oituz, str.Transilvania nr.7, str.Izvorului, str.Lazarului, Aleea Milcov - parcările </t>
  </si>
  <si>
    <t xml:space="preserve">PUZ Reglementare profile stradale în zona de Nord-Vest a municipiului Satu Mare </t>
  </si>
  <si>
    <t>Achiziție Registrul local al semnalizării rutiere din municipiul Satu Mare</t>
  </si>
  <si>
    <t>Reabilitare fațadă și acoperiș la imobilul situat pe strada Iuliu Maniu nr.1</t>
  </si>
  <si>
    <t>Elaborare Plan Urbanistic Zonal Centru Vechi - P-ța Libertății, Municipiul Satu Mare</t>
  </si>
  <si>
    <t>Reabilitare fațadă și acoperiș la imobilul situat pe strada Ștefan cel Mare nr.14</t>
  </si>
  <si>
    <t>Reabilitare fațadă și acoperiș la imobilul situat pe strada Ștefan cel Mare nr.16</t>
  </si>
  <si>
    <t>Reabilitare fațadă și acoperiș la imobilul situat pe strada Horea nr.2</t>
  </si>
  <si>
    <t>Reabilitare fațadă și acoperiș la imobilul situat pe strada Horea nr.6</t>
  </si>
  <si>
    <t>Reabilitare fațadă și acoperiș la imobilul situat pe strada P-ța Libertății nr.4, nr.10</t>
  </si>
  <si>
    <t xml:space="preserve">Reabilitare fațadă și acoperiș la imobilul situat pe strada P-ța Libertății nr.12-13 </t>
  </si>
  <si>
    <t>Reabilitare fațadă și acoperiș la imobilul situat pe strada P-ța Libertății nr.14-15</t>
  </si>
  <si>
    <t>Reabilitare fațadă și acoperiș la imobilul situat pe strada P-ța Libertății nr.16</t>
  </si>
  <si>
    <t>Reabilitare fațadă și acoperiș la imobilul situat pe strada P-ța Libertății nr.17</t>
  </si>
  <si>
    <t>Reabilitare fațadă și acoperiș la imobilul situat pe strada Ruha István Átjáró nr.1</t>
  </si>
  <si>
    <t>Reabilitare fațadă și acoperiș la imobilul situat pe strada Ruha István Átjáró  nr.2</t>
  </si>
  <si>
    <t>Sistem informațional geografic pentru indicatoare și marcaje rutiere în Municipiului Satu Mare</t>
  </si>
  <si>
    <t>Întocmire D.A.L.I. - Reparații capitale Pod Decebal</t>
  </si>
  <si>
    <t>Modernizare str.Dorobantilor</t>
  </si>
  <si>
    <t xml:space="preserve">Largire b-dul L.Blaga, între str.Dorobanților și str.Căprioarei </t>
  </si>
  <si>
    <t>Actualizare Deviz General pentru Modernizare pasaje pietonale care fac legătura între centru nou și digul de pe malul drept al râului Someș</t>
  </si>
  <si>
    <t>Actualizare Deviz General și documentație pentru Modernizarea și extinderea traseului pietonal și velo Centrul Nou din municipiul Satu Mare - Componenta 2 Punte pietonală și velo peste râul Someș amplasată în municipiul Satu Mare</t>
  </si>
  <si>
    <t>Studiu de coexistență pe strada Fabricii</t>
  </si>
  <si>
    <t>Reabilitare termică la blocurile de locuinţe de pe str.Mircea cel Bătrân nr.25 bl.C25</t>
  </si>
  <si>
    <t>Reabilitare termică la blocurile de locuinţe de pe str.Mircea cel Bătrân nr.23 blC26</t>
  </si>
  <si>
    <t>Reabilitare termică la blocurile de locuinţe de pe B-dul Mircea cel Bătrân bl.C27</t>
  </si>
  <si>
    <t>Reabilitare termică la blocurile de locuinţe de pe B-dul Lucian Blaga bl.UU4,6,8,10</t>
  </si>
  <si>
    <t>Reabilitare termică la blocurile de locuinţe de pe B-dul Lucian Blaga bl.UU40</t>
  </si>
  <si>
    <t>Reabilitare termică la blocurile de locuinţe de pe Drum Carei bl.C3-C5</t>
  </si>
  <si>
    <t>Reabilitare termică la blocurile de locuinţe de pe str.Corvinilor nr.17</t>
  </si>
  <si>
    <t>Reabilitare fațadă și acoperiș la imobilul situat pe strada Ruha István Átjáró nr.1, nr. 2</t>
  </si>
  <si>
    <t>Modernizarea strada Dara</t>
  </si>
  <si>
    <t>Modernizarea strada Mahatma Gandhi</t>
  </si>
  <si>
    <t>Modernizare strada Toamnei</t>
  </si>
  <si>
    <t>Modernizare strada Alexandru Odobescu</t>
  </si>
  <si>
    <t>Modernizare strada Tiberiu Brediceanu</t>
  </si>
  <si>
    <t xml:space="preserve">Modernizare strada Ion Popdan </t>
  </si>
  <si>
    <t>Reactualizare SF Reparații capitale Pod Decebal</t>
  </si>
  <si>
    <t>obținerea autorizației ISU pentru corpul C5 al Liceului Teoretic German</t>
  </si>
  <si>
    <t>renunțat</t>
  </si>
  <si>
    <t>crearea unui centru pentru servicii sociale</t>
  </si>
  <si>
    <t>achiziție registru</t>
  </si>
  <si>
    <t xml:space="preserve"> extindere a iluminatului public</t>
  </si>
  <si>
    <t>extindere a iluminatului public</t>
  </si>
  <si>
    <t>reabilitare fațadă</t>
  </si>
  <si>
    <t>realizarea unui studiu în vederea amenajării unei autogări</t>
  </si>
  <si>
    <t>izolare bloc de locuințe</t>
  </si>
  <si>
    <t>Modernizare pasaje pietonale</t>
  </si>
  <si>
    <t>construire pasarelă pietonală peste râul Someș</t>
  </si>
  <si>
    <t>efectuarea unei Reparații capitale a podului Decebal</t>
  </si>
  <si>
    <t>Anexa nr. 20 la HCL nr. 76/30.04.2020</t>
  </si>
  <si>
    <t>PREȘEDINTE DE ȘEDINȚĂ,</t>
  </si>
  <si>
    <t>SECRETAR GENERAL,</t>
  </si>
  <si>
    <t>BERTICI ȘTEFAN</t>
  </si>
  <si>
    <t>MIHAELA MARIA RACOLȚA</t>
  </si>
  <si>
    <t>Şef serviciu,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</si>
</sst>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[$-418]d\-mmm\-yy;@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1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4" fontId="21" fillId="24" borderId="0" xfId="0" applyNumberFormat="1" applyFont="1" applyFill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4" fontId="21" fillId="24" borderId="0" xfId="0" applyNumberFormat="1" applyFont="1" applyFill="1" applyAlignment="1">
      <alignment vertical="center" wrapText="1"/>
    </xf>
    <xf numFmtId="0" fontId="21" fillId="24" borderId="0" xfId="0" applyFont="1" applyFill="1" applyAlignment="1">
      <alignment horizontal="right" vertical="center" wrapText="1"/>
    </xf>
    <xf numFmtId="0" fontId="0" fillId="24" borderId="0" xfId="0" applyFont="1" applyFill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 vertical="center" wrapText="1"/>
    </xf>
    <xf numFmtId="4" fontId="21" fillId="24" borderId="11" xfId="0" applyNumberFormat="1" applyFont="1" applyFill="1" applyBorder="1" applyAlignment="1">
      <alignment horizontal="right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4" fontId="21" fillId="24" borderId="0" xfId="0" applyNumberFormat="1" applyFont="1" applyFill="1" applyAlignment="1">
      <alignment horizontal="center" vertical="center" wrapText="1"/>
    </xf>
    <xf numFmtId="4" fontId="21" fillId="24" borderId="0" xfId="0" applyNumberFormat="1" applyFont="1" applyFill="1" applyAlignment="1">
      <alignment horizontal="right" vertical="center" wrapText="1"/>
    </xf>
    <xf numFmtId="4" fontId="0" fillId="24" borderId="0" xfId="0" applyNumberFormat="1" applyFont="1" applyFill="1" applyAlignment="1">
      <alignment horizontal="right" vertical="center" wrapText="1"/>
    </xf>
    <xf numFmtId="4" fontId="0" fillId="24" borderId="0" xfId="0" applyNumberFormat="1" applyFont="1" applyFill="1" applyAlignment="1">
      <alignment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right" vertical="center" wrapText="1"/>
    </xf>
    <xf numFmtId="4" fontId="21" fillId="24" borderId="14" xfId="0" applyNumberFormat="1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21" fillId="24" borderId="16" xfId="0" applyNumberFormat="1" applyFont="1" applyFill="1" applyBorder="1" applyAlignment="1">
      <alignment horizontal="right" vertical="center"/>
    </xf>
    <xf numFmtId="0" fontId="21" fillId="24" borderId="15" xfId="0" applyFont="1" applyFill="1" applyBorder="1" applyAlignment="1">
      <alignment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 wrapText="1"/>
    </xf>
    <xf numFmtId="4" fontId="0" fillId="24" borderId="13" xfId="0" applyNumberFormat="1" applyFont="1" applyFill="1" applyBorder="1" applyAlignment="1">
      <alignment horizontal="right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left" vertical="center" wrapText="1"/>
    </xf>
    <xf numFmtId="4" fontId="0" fillId="24" borderId="16" xfId="0" applyNumberFormat="1" applyFont="1" applyFill="1" applyBorder="1" applyAlignment="1">
      <alignment horizontal="righ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wrapText="1"/>
    </xf>
    <xf numFmtId="4" fontId="0" fillId="24" borderId="16" xfId="0" applyNumberFormat="1" applyFont="1" applyFill="1" applyBorder="1" applyAlignment="1">
      <alignment horizontal="right" vertical="center"/>
    </xf>
    <xf numFmtId="0" fontId="0" fillId="24" borderId="22" xfId="0" applyFont="1" applyFill="1" applyBorder="1" applyAlignment="1">
      <alignment horizontal="left" wrapText="1"/>
    </xf>
    <xf numFmtId="4" fontId="0" fillId="24" borderId="13" xfId="0" applyNumberFormat="1" applyFont="1" applyFill="1" applyBorder="1" applyAlignment="1">
      <alignment horizontal="right" vertical="center"/>
    </xf>
    <xf numFmtId="4" fontId="21" fillId="24" borderId="13" xfId="0" applyNumberFormat="1" applyFont="1" applyFill="1" applyBorder="1" applyAlignment="1">
      <alignment horizontal="right" vertical="center" wrapText="1"/>
    </xf>
    <xf numFmtId="0" fontId="0" fillId="24" borderId="13" xfId="0" applyFont="1" applyFill="1" applyBorder="1" applyAlignment="1">
      <alignment vertical="center" wrapText="1"/>
    </xf>
    <xf numFmtId="4" fontId="0" fillId="24" borderId="13" xfId="57" applyNumberFormat="1" applyFill="1" applyBorder="1" applyAlignment="1">
      <alignment horizontal="right" vertical="center"/>
      <protection/>
    </xf>
    <xf numFmtId="4" fontId="22" fillId="24" borderId="16" xfId="58" applyNumberFormat="1" applyFont="1" applyFill="1" applyBorder="1" applyAlignment="1">
      <alignment horizontal="right" vertical="center"/>
      <protection/>
    </xf>
    <xf numFmtId="4" fontId="0" fillId="24" borderId="21" xfId="0" applyNumberFormat="1" applyFont="1" applyFill="1" applyBorder="1" applyAlignment="1">
      <alignment horizontal="right" vertical="center"/>
    </xf>
    <xf numFmtId="4" fontId="0" fillId="24" borderId="16" xfId="0" applyNumberFormat="1" applyFont="1" applyFill="1" applyBorder="1" applyAlignment="1">
      <alignment vertical="center"/>
    </xf>
    <xf numFmtId="4" fontId="0" fillId="24" borderId="16" xfId="57" applyNumberFormat="1" applyFill="1" applyBorder="1" applyAlignment="1">
      <alignment horizontal="right" vertical="center"/>
      <protection/>
    </xf>
    <xf numFmtId="0" fontId="0" fillId="24" borderId="16" xfId="0" applyFont="1" applyFill="1" applyBorder="1" applyAlignment="1">
      <alignment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4" fontId="0" fillId="24" borderId="10" xfId="0" applyNumberFormat="1" applyFont="1" applyFill="1" applyBorder="1" applyAlignment="1">
      <alignment horizontal="right" vertical="center"/>
    </xf>
    <xf numFmtId="4" fontId="0" fillId="24" borderId="10" xfId="0" applyNumberFormat="1" applyFont="1" applyFill="1" applyBorder="1" applyAlignment="1">
      <alignment horizontal="right" vertical="center" wrapText="1"/>
    </xf>
    <xf numFmtId="0" fontId="0" fillId="24" borderId="21" xfId="0" applyFont="1" applyFill="1" applyBorder="1" applyAlignment="1">
      <alignment vertical="center" wrapText="1"/>
    </xf>
    <xf numFmtId="0" fontId="0" fillId="24" borderId="16" xfId="0" applyFont="1" applyFill="1" applyBorder="1" applyAlignment="1">
      <alignment horizontal="left" wrapText="1"/>
    </xf>
    <xf numFmtId="4" fontId="22" fillId="24" borderId="24" xfId="58" applyNumberFormat="1" applyFont="1" applyFill="1" applyBorder="1" applyAlignment="1">
      <alignment horizontal="right" vertical="center"/>
      <protection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4" fontId="21" fillId="24" borderId="27" xfId="0" applyNumberFormat="1" applyFont="1" applyFill="1" applyBorder="1" applyAlignment="1">
      <alignment horizontal="right" vertical="center" wrapText="1"/>
    </xf>
    <xf numFmtId="0" fontId="21" fillId="24" borderId="28" xfId="0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1" fillId="0" borderId="0" xfId="59" applyFont="1">
      <alignment/>
      <protection/>
    </xf>
    <xf numFmtId="0" fontId="21" fillId="0" borderId="0" xfId="0" applyFont="1" applyAlignment="1">
      <alignment horizontal="left"/>
    </xf>
    <xf numFmtId="0" fontId="21" fillId="2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1" fillId="24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4" fontId="21" fillId="24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0" fontId="21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21" fillId="24" borderId="30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ach3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6"/>
  <sheetViews>
    <sheetView tabSelected="1" zoomScalePageLayoutView="0" workbookViewId="0" topLeftCell="A79">
      <selection activeCell="D85" sqref="D85:K86"/>
    </sheetView>
  </sheetViews>
  <sheetFormatPr defaultColWidth="9.140625" defaultRowHeight="12.75"/>
  <cols>
    <col min="1" max="1" width="1.8515625" style="2" customWidth="1"/>
    <col min="2" max="2" width="5.00390625" style="8" customWidth="1"/>
    <col min="3" max="3" width="30.28125" style="2" customWidth="1"/>
    <col min="4" max="4" width="16.00390625" style="19" customWidth="1"/>
    <col min="5" max="5" width="13.7109375" style="2" customWidth="1"/>
    <col min="6" max="6" width="13.8515625" style="17" customWidth="1"/>
    <col min="7" max="7" width="15.7109375" style="2" customWidth="1"/>
    <col min="8" max="8" width="11.140625" style="2" customWidth="1"/>
    <col min="9" max="9" width="8.421875" style="2" customWidth="1"/>
    <col min="10" max="10" width="14.57421875" style="19" customWidth="1"/>
    <col min="11" max="11" width="12.57421875" style="2" customWidth="1"/>
    <col min="12" max="16384" width="9.140625" style="2" customWidth="1"/>
  </cols>
  <sheetData>
    <row r="1" spans="2:10" ht="12.75" customHeight="1">
      <c r="B1" s="86" t="s">
        <v>34</v>
      </c>
      <c r="C1" s="86"/>
      <c r="D1" s="86"/>
      <c r="E1" s="87"/>
      <c r="F1" s="87"/>
      <c r="G1" s="87"/>
      <c r="I1" s="66" t="s">
        <v>122</v>
      </c>
      <c r="J1" s="67"/>
    </row>
    <row r="2" spans="2:7" ht="12.75" customHeight="1">
      <c r="B2" s="86"/>
      <c r="C2" s="86"/>
      <c r="D2" s="86"/>
      <c r="E2" s="87"/>
      <c r="F2" s="87"/>
      <c r="G2" s="87"/>
    </row>
    <row r="3" spans="2:11" ht="20.25" customHeight="1">
      <c r="B3" s="72" t="s">
        <v>67</v>
      </c>
      <c r="C3" s="73"/>
      <c r="D3" s="73"/>
      <c r="E3" s="73"/>
      <c r="F3" s="73"/>
      <c r="G3" s="73"/>
      <c r="H3" s="73"/>
      <c r="I3" s="73"/>
      <c r="J3" s="73"/>
      <c r="K3" s="73"/>
    </row>
    <row r="4" spans="2:11" ht="12.75">
      <c r="B4" s="1"/>
      <c r="C4" s="1"/>
      <c r="D4" s="18"/>
      <c r="E4" s="1"/>
      <c r="F4" s="3"/>
      <c r="G4" s="1"/>
      <c r="H4" s="1"/>
      <c r="I4" s="1"/>
      <c r="J4" s="18"/>
      <c r="K4" s="1"/>
    </row>
    <row r="5" spans="2:11" ht="18" customHeight="1">
      <c r="B5" s="74" t="s">
        <v>68</v>
      </c>
      <c r="C5" s="75"/>
      <c r="D5" s="75"/>
      <c r="E5" s="75"/>
      <c r="F5" s="75"/>
      <c r="G5" s="75"/>
      <c r="H5" s="75"/>
      <c r="I5" s="75"/>
      <c r="J5" s="75"/>
      <c r="K5" s="75"/>
    </row>
    <row r="6" spans="2:11" ht="13.5" thickBot="1">
      <c r="B6" s="4" t="s">
        <v>0</v>
      </c>
      <c r="C6" s="5"/>
      <c r="D6" s="18"/>
      <c r="E6" s="5"/>
      <c r="F6" s="6"/>
      <c r="G6" s="5"/>
      <c r="H6" s="5"/>
      <c r="I6" s="7"/>
      <c r="J6" s="13"/>
      <c r="K6" s="7"/>
    </row>
    <row r="7" spans="2:15" ht="41.25" customHeight="1">
      <c r="B7" s="68" t="s">
        <v>1</v>
      </c>
      <c r="C7" s="70" t="s">
        <v>2</v>
      </c>
      <c r="D7" s="70" t="s">
        <v>3</v>
      </c>
      <c r="E7" s="70" t="s">
        <v>4</v>
      </c>
      <c r="F7" s="82" t="s">
        <v>5</v>
      </c>
      <c r="G7" s="83"/>
      <c r="H7" s="83"/>
      <c r="I7" s="84"/>
      <c r="J7" s="70" t="s">
        <v>6</v>
      </c>
      <c r="K7" s="77" t="s">
        <v>7</v>
      </c>
      <c r="L7" s="8"/>
      <c r="M7" s="8"/>
      <c r="N7" s="8"/>
      <c r="O7" s="8"/>
    </row>
    <row r="8" spans="2:11" ht="38.25" customHeight="1" thickBot="1">
      <c r="B8" s="69"/>
      <c r="C8" s="71"/>
      <c r="D8" s="71"/>
      <c r="E8" s="71"/>
      <c r="F8" s="9" t="s">
        <v>8</v>
      </c>
      <c r="G8" s="4" t="s">
        <v>9</v>
      </c>
      <c r="H8" s="4" t="s">
        <v>10</v>
      </c>
      <c r="I8" s="4" t="s">
        <v>11</v>
      </c>
      <c r="J8" s="76"/>
      <c r="K8" s="78"/>
    </row>
    <row r="9" spans="2:11" ht="12.75" customHeight="1" thickBot="1">
      <c r="B9" s="90" t="s">
        <v>13</v>
      </c>
      <c r="C9" s="92"/>
      <c r="D9" s="10">
        <f aca="true" t="shared" si="0" ref="D9:I9">SUM(D10:D12)</f>
        <v>207000</v>
      </c>
      <c r="E9" s="10">
        <f t="shared" si="0"/>
        <v>208000</v>
      </c>
      <c r="F9" s="10">
        <f t="shared" si="0"/>
        <v>196845</v>
      </c>
      <c r="G9" s="10">
        <f t="shared" si="0"/>
        <v>196845</v>
      </c>
      <c r="H9" s="10">
        <f t="shared" si="0"/>
        <v>0</v>
      </c>
      <c r="I9" s="10">
        <f t="shared" si="0"/>
        <v>0</v>
      </c>
      <c r="J9" s="55"/>
      <c r="K9" s="11"/>
    </row>
    <row r="10" spans="2:11" ht="38.25">
      <c r="B10" s="26">
        <v>1</v>
      </c>
      <c r="C10" s="27" t="s">
        <v>14</v>
      </c>
      <c r="D10" s="28">
        <v>157000</v>
      </c>
      <c r="E10" s="28">
        <v>157000</v>
      </c>
      <c r="F10" s="28">
        <f>G10+H10+I10</f>
        <v>155545</v>
      </c>
      <c r="G10" s="28">
        <v>155545</v>
      </c>
      <c r="H10" s="28">
        <v>0</v>
      </c>
      <c r="I10" s="28">
        <v>0</v>
      </c>
      <c r="J10" s="29" t="s">
        <v>15</v>
      </c>
      <c r="K10" s="30" t="s">
        <v>12</v>
      </c>
    </row>
    <row r="11" spans="2:11" ht="76.5">
      <c r="B11" s="31">
        <v>2</v>
      </c>
      <c r="C11" s="32" t="s">
        <v>69</v>
      </c>
      <c r="D11" s="33">
        <v>0</v>
      </c>
      <c r="E11" s="33">
        <v>1000</v>
      </c>
      <c r="F11" s="28">
        <f>G11+H11+I11</f>
        <v>0</v>
      </c>
      <c r="G11" s="28">
        <v>0</v>
      </c>
      <c r="H11" s="28">
        <v>0</v>
      </c>
      <c r="I11" s="28">
        <v>0</v>
      </c>
      <c r="J11" s="29" t="s">
        <v>110</v>
      </c>
      <c r="K11" s="30" t="s">
        <v>28</v>
      </c>
    </row>
    <row r="12" spans="2:11" ht="25.5">
      <c r="B12" s="31">
        <v>3</v>
      </c>
      <c r="C12" s="32" t="s">
        <v>39</v>
      </c>
      <c r="D12" s="33">
        <v>50000</v>
      </c>
      <c r="E12" s="33">
        <v>50000</v>
      </c>
      <c r="F12" s="28">
        <f>G12+H12+I12</f>
        <v>41300</v>
      </c>
      <c r="G12" s="28">
        <v>41300</v>
      </c>
      <c r="H12" s="28">
        <v>0</v>
      </c>
      <c r="I12" s="28">
        <v>0</v>
      </c>
      <c r="J12" s="29" t="s">
        <v>40</v>
      </c>
      <c r="K12" s="30" t="s">
        <v>12</v>
      </c>
    </row>
    <row r="13" spans="2:11" ht="31.5" customHeight="1" thickBot="1">
      <c r="B13" s="81" t="s">
        <v>17</v>
      </c>
      <c r="C13" s="76"/>
      <c r="D13" s="20">
        <f aca="true" t="shared" si="1" ref="D13:I13">SUM(D14:D19)</f>
        <v>164000</v>
      </c>
      <c r="E13" s="20">
        <f t="shared" si="1"/>
        <v>111000</v>
      </c>
      <c r="F13" s="20">
        <f t="shared" si="1"/>
        <v>10710</v>
      </c>
      <c r="G13" s="20">
        <f t="shared" si="1"/>
        <v>10710</v>
      </c>
      <c r="H13" s="20">
        <f t="shared" si="1"/>
        <v>0</v>
      </c>
      <c r="I13" s="20">
        <f t="shared" si="1"/>
        <v>0</v>
      </c>
      <c r="J13" s="54"/>
      <c r="K13" s="25"/>
    </row>
    <row r="14" spans="2:11" ht="31.5" customHeight="1">
      <c r="B14" s="26">
        <v>4</v>
      </c>
      <c r="C14" s="27" t="s">
        <v>41</v>
      </c>
      <c r="D14" s="28">
        <v>1000</v>
      </c>
      <c r="E14" s="28">
        <v>0</v>
      </c>
      <c r="F14" s="36">
        <f aca="true" t="shared" si="2" ref="F14:F19">G14+H14+I14</f>
        <v>0</v>
      </c>
      <c r="G14" s="28">
        <v>0</v>
      </c>
      <c r="H14" s="28">
        <v>0</v>
      </c>
      <c r="I14" s="28">
        <v>0</v>
      </c>
      <c r="J14" s="12" t="s">
        <v>45</v>
      </c>
      <c r="K14" s="34" t="s">
        <v>111</v>
      </c>
    </row>
    <row r="15" spans="2:11" ht="66.75" customHeight="1">
      <c r="B15" s="31">
        <v>5</v>
      </c>
      <c r="C15" s="35" t="s">
        <v>53</v>
      </c>
      <c r="D15" s="33">
        <v>100000</v>
      </c>
      <c r="E15" s="33">
        <v>100000</v>
      </c>
      <c r="F15" s="36">
        <f t="shared" si="2"/>
        <v>0</v>
      </c>
      <c r="G15" s="33">
        <v>0</v>
      </c>
      <c r="H15" s="33">
        <v>0</v>
      </c>
      <c r="I15" s="33">
        <v>0</v>
      </c>
      <c r="J15" s="29" t="s">
        <v>43</v>
      </c>
      <c r="K15" s="30" t="s">
        <v>28</v>
      </c>
    </row>
    <row r="16" spans="2:11" ht="42" customHeight="1">
      <c r="B16" s="26">
        <v>6</v>
      </c>
      <c r="C16" s="35" t="s">
        <v>18</v>
      </c>
      <c r="D16" s="33">
        <v>50000</v>
      </c>
      <c r="E16" s="33">
        <v>0</v>
      </c>
      <c r="F16" s="36">
        <f t="shared" si="2"/>
        <v>0</v>
      </c>
      <c r="G16" s="33">
        <v>0</v>
      </c>
      <c r="H16" s="33">
        <v>0</v>
      </c>
      <c r="I16" s="33">
        <v>0</v>
      </c>
      <c r="J16" s="29" t="s">
        <v>15</v>
      </c>
      <c r="K16" s="34" t="s">
        <v>111</v>
      </c>
    </row>
    <row r="17" spans="2:11" ht="42" customHeight="1">
      <c r="B17" s="31">
        <v>7</v>
      </c>
      <c r="C17" s="35" t="s">
        <v>19</v>
      </c>
      <c r="D17" s="33">
        <v>1000</v>
      </c>
      <c r="E17" s="33">
        <v>0</v>
      </c>
      <c r="F17" s="36">
        <f t="shared" si="2"/>
        <v>0</v>
      </c>
      <c r="G17" s="33">
        <v>0</v>
      </c>
      <c r="H17" s="33">
        <v>0</v>
      </c>
      <c r="I17" s="33">
        <v>0</v>
      </c>
      <c r="J17" s="29" t="s">
        <v>20</v>
      </c>
      <c r="K17" s="30" t="s">
        <v>111</v>
      </c>
    </row>
    <row r="18" spans="2:11" ht="37.5" customHeight="1">
      <c r="B18" s="26">
        <v>8</v>
      </c>
      <c r="C18" s="35" t="s">
        <v>32</v>
      </c>
      <c r="D18" s="33">
        <v>1000</v>
      </c>
      <c r="E18" s="33">
        <v>0</v>
      </c>
      <c r="F18" s="36">
        <f t="shared" si="2"/>
        <v>0</v>
      </c>
      <c r="G18" s="33">
        <v>0</v>
      </c>
      <c r="H18" s="33">
        <v>0</v>
      </c>
      <c r="I18" s="33">
        <v>0</v>
      </c>
      <c r="J18" s="29" t="s">
        <v>20</v>
      </c>
      <c r="K18" s="30" t="s">
        <v>111</v>
      </c>
    </row>
    <row r="19" spans="2:11" ht="67.5" customHeight="1">
      <c r="B19" s="31">
        <v>9</v>
      </c>
      <c r="C19" s="35" t="s">
        <v>42</v>
      </c>
      <c r="D19" s="33">
        <v>11000</v>
      </c>
      <c r="E19" s="33">
        <v>11000</v>
      </c>
      <c r="F19" s="36">
        <f t="shared" si="2"/>
        <v>10710</v>
      </c>
      <c r="G19" s="36">
        <v>10710</v>
      </c>
      <c r="H19" s="33">
        <v>0</v>
      </c>
      <c r="I19" s="33">
        <v>0</v>
      </c>
      <c r="J19" s="29" t="s">
        <v>21</v>
      </c>
      <c r="K19" s="30" t="s">
        <v>12</v>
      </c>
    </row>
    <row r="20" spans="2:11" ht="31.5" customHeight="1" thickBot="1">
      <c r="B20" s="88" t="s">
        <v>22</v>
      </c>
      <c r="C20" s="89"/>
      <c r="D20" s="20">
        <f aca="true" t="shared" si="3" ref="D20:I20">SUM(D21:D24)</f>
        <v>290581</v>
      </c>
      <c r="E20" s="20">
        <f t="shared" si="3"/>
        <v>290581</v>
      </c>
      <c r="F20" s="20">
        <f t="shared" si="3"/>
        <v>288158.5</v>
      </c>
      <c r="G20" s="20">
        <f t="shared" si="3"/>
        <v>288158.5</v>
      </c>
      <c r="H20" s="20">
        <f t="shared" si="3"/>
        <v>0</v>
      </c>
      <c r="I20" s="21">
        <f t="shared" si="3"/>
        <v>0</v>
      </c>
      <c r="J20" s="54"/>
      <c r="K20" s="22"/>
    </row>
    <row r="21" spans="2:11" ht="88.5" customHeight="1">
      <c r="B21" s="26">
        <v>10</v>
      </c>
      <c r="C21" s="37" t="s">
        <v>54</v>
      </c>
      <c r="D21" s="38">
        <v>154581</v>
      </c>
      <c r="E21" s="38">
        <v>154581</v>
      </c>
      <c r="F21" s="33">
        <f>G21+H21+I21</f>
        <v>154581</v>
      </c>
      <c r="G21" s="38">
        <v>154581</v>
      </c>
      <c r="H21" s="39">
        <v>0</v>
      </c>
      <c r="I21" s="39">
        <v>0</v>
      </c>
      <c r="J21" s="12" t="s">
        <v>37</v>
      </c>
      <c r="K21" s="34" t="s">
        <v>12</v>
      </c>
    </row>
    <row r="22" spans="2:11" ht="55.5" customHeight="1">
      <c r="B22" s="31">
        <v>11</v>
      </c>
      <c r="C22" s="32" t="s">
        <v>70</v>
      </c>
      <c r="D22" s="36">
        <v>1000</v>
      </c>
      <c r="E22" s="36">
        <v>1000</v>
      </c>
      <c r="F22" s="33">
        <f>G22+H22+I22</f>
        <v>0</v>
      </c>
      <c r="G22" s="36">
        <v>0</v>
      </c>
      <c r="H22" s="33">
        <v>0</v>
      </c>
      <c r="I22" s="33">
        <v>0</v>
      </c>
      <c r="J22" s="12" t="s">
        <v>112</v>
      </c>
      <c r="K22" s="30" t="s">
        <v>16</v>
      </c>
    </row>
    <row r="23" spans="2:11" ht="65.25" customHeight="1">
      <c r="B23" s="26">
        <v>12</v>
      </c>
      <c r="C23" s="32" t="s">
        <v>71</v>
      </c>
      <c r="D23" s="36">
        <v>1000</v>
      </c>
      <c r="E23" s="36">
        <v>1000</v>
      </c>
      <c r="F23" s="33">
        <f>G23+H23+I23</f>
        <v>0</v>
      </c>
      <c r="G23" s="36">
        <v>0</v>
      </c>
      <c r="H23" s="33">
        <v>0</v>
      </c>
      <c r="I23" s="33">
        <v>0</v>
      </c>
      <c r="J23" s="12" t="s">
        <v>112</v>
      </c>
      <c r="K23" s="30" t="s">
        <v>16</v>
      </c>
    </row>
    <row r="24" spans="2:11" ht="47.25" customHeight="1" thickBot="1">
      <c r="B24" s="26">
        <v>13</v>
      </c>
      <c r="C24" s="32" t="s">
        <v>55</v>
      </c>
      <c r="D24" s="36">
        <v>134000</v>
      </c>
      <c r="E24" s="36">
        <v>134000</v>
      </c>
      <c r="F24" s="33">
        <f>G24+H24+I24</f>
        <v>133577.5</v>
      </c>
      <c r="G24" s="33">
        <v>133577.5</v>
      </c>
      <c r="H24" s="33">
        <v>0</v>
      </c>
      <c r="I24" s="33">
        <v>0</v>
      </c>
      <c r="J24" s="29" t="s">
        <v>37</v>
      </c>
      <c r="K24" s="30" t="s">
        <v>12</v>
      </c>
    </row>
    <row r="25" spans="2:11" ht="27.75" customHeight="1" thickBot="1">
      <c r="B25" s="90" t="s">
        <v>23</v>
      </c>
      <c r="C25" s="91"/>
      <c r="D25" s="20">
        <f>SUM(D26:D61)</f>
        <v>806779</v>
      </c>
      <c r="E25" s="20">
        <f>SUM(E26:E60)</f>
        <v>550819</v>
      </c>
      <c r="F25" s="20">
        <f>SUM(F26:F60)</f>
        <v>366572.28</v>
      </c>
      <c r="G25" s="20">
        <f>SUM(G26:G60)</f>
        <v>366572.28</v>
      </c>
      <c r="H25" s="20">
        <f>SUM(H26:H60)</f>
        <v>0</v>
      </c>
      <c r="I25" s="20">
        <f>SUM(I26:I60)</f>
        <v>0</v>
      </c>
      <c r="J25" s="54"/>
      <c r="K25" s="22"/>
    </row>
    <row r="26" spans="2:11" ht="43.5" customHeight="1">
      <c r="B26" s="26">
        <v>14</v>
      </c>
      <c r="C26" s="40" t="s">
        <v>24</v>
      </c>
      <c r="D26" s="38">
        <v>1000</v>
      </c>
      <c r="E26" s="38">
        <v>1000</v>
      </c>
      <c r="F26" s="36">
        <f aca="true" t="shared" si="4" ref="F26:F48">G26+H26+I26</f>
        <v>0</v>
      </c>
      <c r="G26" s="41">
        <v>0</v>
      </c>
      <c r="H26" s="28">
        <v>0</v>
      </c>
      <c r="I26" s="28">
        <v>0</v>
      </c>
      <c r="J26" s="12" t="s">
        <v>50</v>
      </c>
      <c r="K26" s="30" t="s">
        <v>28</v>
      </c>
    </row>
    <row r="27" spans="2:11" ht="61.5" customHeight="1">
      <c r="B27" s="31">
        <v>15</v>
      </c>
      <c r="C27" s="32" t="s">
        <v>74</v>
      </c>
      <c r="D27" s="36">
        <v>1000</v>
      </c>
      <c r="E27" s="36">
        <v>1000</v>
      </c>
      <c r="F27" s="36">
        <f t="shared" si="4"/>
        <v>0</v>
      </c>
      <c r="G27" s="42">
        <v>0</v>
      </c>
      <c r="H27" s="43">
        <v>0</v>
      </c>
      <c r="I27" s="44">
        <v>0</v>
      </c>
      <c r="J27" s="12" t="s">
        <v>113</v>
      </c>
      <c r="K27" s="30" t="s">
        <v>44</v>
      </c>
    </row>
    <row r="28" spans="2:11" ht="61.5" customHeight="1">
      <c r="B28" s="26">
        <v>16</v>
      </c>
      <c r="C28" s="32" t="s">
        <v>62</v>
      </c>
      <c r="D28" s="43">
        <v>1000</v>
      </c>
      <c r="E28" s="43">
        <v>1000</v>
      </c>
      <c r="F28" s="36">
        <f t="shared" si="4"/>
        <v>0</v>
      </c>
      <c r="G28" s="42">
        <v>0</v>
      </c>
      <c r="H28" s="43">
        <v>0</v>
      </c>
      <c r="I28" s="44">
        <v>0</v>
      </c>
      <c r="J28" s="12" t="s">
        <v>114</v>
      </c>
      <c r="K28" s="30" t="s">
        <v>16</v>
      </c>
    </row>
    <row r="29" spans="2:11" ht="61.5" customHeight="1">
      <c r="B29" s="31">
        <v>17</v>
      </c>
      <c r="C29" s="32" t="s">
        <v>63</v>
      </c>
      <c r="D29" s="43">
        <v>30000</v>
      </c>
      <c r="E29" s="43">
        <v>26000</v>
      </c>
      <c r="F29" s="36">
        <f t="shared" si="4"/>
        <v>25287.5</v>
      </c>
      <c r="G29" s="42">
        <v>25287.5</v>
      </c>
      <c r="H29" s="43">
        <v>0</v>
      </c>
      <c r="I29" s="44">
        <v>0</v>
      </c>
      <c r="J29" s="12" t="s">
        <v>115</v>
      </c>
      <c r="K29" s="30" t="s">
        <v>12</v>
      </c>
    </row>
    <row r="30" spans="2:11" ht="37.5" customHeight="1">
      <c r="B30" s="26">
        <v>18</v>
      </c>
      <c r="C30" s="32" t="s">
        <v>33</v>
      </c>
      <c r="D30" s="43">
        <v>156000</v>
      </c>
      <c r="E30" s="43">
        <v>5000</v>
      </c>
      <c r="F30" s="36">
        <f t="shared" si="4"/>
        <v>4040.22</v>
      </c>
      <c r="G30" s="45">
        <v>4040.22</v>
      </c>
      <c r="H30" s="36">
        <v>0</v>
      </c>
      <c r="I30" s="44">
        <v>0</v>
      </c>
      <c r="J30" s="12" t="s">
        <v>58</v>
      </c>
      <c r="K30" s="30" t="s">
        <v>28</v>
      </c>
    </row>
    <row r="31" spans="2:11" ht="27.75" customHeight="1">
      <c r="B31" s="31">
        <v>19</v>
      </c>
      <c r="C31" s="46" t="s">
        <v>46</v>
      </c>
      <c r="D31" s="36">
        <v>157000</v>
      </c>
      <c r="E31" s="43">
        <v>5000</v>
      </c>
      <c r="F31" s="36">
        <f t="shared" si="4"/>
        <v>3931.68</v>
      </c>
      <c r="G31" s="33">
        <v>3931.68</v>
      </c>
      <c r="H31" s="36">
        <v>0</v>
      </c>
      <c r="I31" s="44">
        <v>0</v>
      </c>
      <c r="J31" s="12" t="s">
        <v>58</v>
      </c>
      <c r="K31" s="30" t="s">
        <v>28</v>
      </c>
    </row>
    <row r="32" spans="2:11" ht="42" customHeight="1">
      <c r="B32" s="26">
        <v>20</v>
      </c>
      <c r="C32" s="46" t="s">
        <v>76</v>
      </c>
      <c r="D32" s="36">
        <v>0</v>
      </c>
      <c r="E32" s="36">
        <v>1000</v>
      </c>
      <c r="F32" s="36">
        <f t="shared" si="4"/>
        <v>0</v>
      </c>
      <c r="G32" s="33">
        <v>0</v>
      </c>
      <c r="H32" s="36">
        <v>0</v>
      </c>
      <c r="I32" s="44">
        <v>0</v>
      </c>
      <c r="J32" s="12" t="s">
        <v>50</v>
      </c>
      <c r="K32" s="30" t="s">
        <v>28</v>
      </c>
    </row>
    <row r="33" spans="2:11" ht="42" customHeight="1">
      <c r="B33" s="31">
        <v>21</v>
      </c>
      <c r="C33" s="46" t="s">
        <v>26</v>
      </c>
      <c r="D33" s="36">
        <v>1000</v>
      </c>
      <c r="E33" s="36">
        <v>1000</v>
      </c>
      <c r="F33" s="36">
        <f t="shared" si="4"/>
        <v>0</v>
      </c>
      <c r="G33" s="33">
        <v>0</v>
      </c>
      <c r="H33" s="36">
        <v>0</v>
      </c>
      <c r="I33" s="44">
        <v>0</v>
      </c>
      <c r="J33" s="12" t="s">
        <v>50</v>
      </c>
      <c r="K33" s="30" t="s">
        <v>51</v>
      </c>
    </row>
    <row r="34" spans="2:11" ht="51" customHeight="1">
      <c r="B34" s="31">
        <v>22</v>
      </c>
      <c r="C34" s="46" t="s">
        <v>78</v>
      </c>
      <c r="D34" s="36">
        <v>1000</v>
      </c>
      <c r="E34" s="36">
        <v>1000</v>
      </c>
      <c r="F34" s="36">
        <f t="shared" si="4"/>
        <v>0</v>
      </c>
      <c r="G34" s="45">
        <v>0</v>
      </c>
      <c r="H34" s="36">
        <v>0</v>
      </c>
      <c r="I34" s="44">
        <v>0</v>
      </c>
      <c r="J34" s="29" t="s">
        <v>116</v>
      </c>
      <c r="K34" s="30" t="s">
        <v>16</v>
      </c>
    </row>
    <row r="35" spans="2:11" ht="48" customHeight="1">
      <c r="B35" s="31">
        <v>23</v>
      </c>
      <c r="C35" s="46" t="s">
        <v>77</v>
      </c>
      <c r="D35" s="36">
        <v>1000</v>
      </c>
      <c r="E35" s="36">
        <v>1000</v>
      </c>
      <c r="F35" s="36">
        <f t="shared" si="4"/>
        <v>0</v>
      </c>
      <c r="G35" s="45">
        <v>0</v>
      </c>
      <c r="H35" s="36">
        <v>0</v>
      </c>
      <c r="I35" s="44">
        <v>0</v>
      </c>
      <c r="J35" s="29" t="s">
        <v>116</v>
      </c>
      <c r="K35" s="30" t="s">
        <v>16</v>
      </c>
    </row>
    <row r="36" spans="2:11" ht="45.75" customHeight="1">
      <c r="B36" s="26">
        <v>24</v>
      </c>
      <c r="C36" s="46" t="s">
        <v>75</v>
      </c>
      <c r="D36" s="36">
        <v>1000</v>
      </c>
      <c r="E36" s="36">
        <v>1000</v>
      </c>
      <c r="F36" s="36">
        <f t="shared" si="4"/>
        <v>0</v>
      </c>
      <c r="G36" s="45">
        <v>0</v>
      </c>
      <c r="H36" s="36">
        <v>0</v>
      </c>
      <c r="I36" s="44">
        <v>0</v>
      </c>
      <c r="J36" s="29" t="s">
        <v>116</v>
      </c>
      <c r="K36" s="30" t="s">
        <v>16</v>
      </c>
    </row>
    <row r="37" spans="2:11" ht="57" customHeight="1">
      <c r="B37" s="31">
        <v>25</v>
      </c>
      <c r="C37" s="46" t="s">
        <v>79</v>
      </c>
      <c r="D37" s="36">
        <v>1000</v>
      </c>
      <c r="E37" s="36">
        <v>1000</v>
      </c>
      <c r="F37" s="36">
        <f t="shared" si="4"/>
        <v>0</v>
      </c>
      <c r="G37" s="33">
        <v>0</v>
      </c>
      <c r="H37" s="36">
        <v>0</v>
      </c>
      <c r="I37" s="44">
        <v>0</v>
      </c>
      <c r="J37" s="29" t="s">
        <v>116</v>
      </c>
      <c r="K37" s="30" t="s">
        <v>16</v>
      </c>
    </row>
    <row r="38" spans="2:11" ht="50.25" customHeight="1">
      <c r="B38" s="26">
        <v>26</v>
      </c>
      <c r="C38" s="46" t="s">
        <v>47</v>
      </c>
      <c r="D38" s="36">
        <v>154819</v>
      </c>
      <c r="E38" s="36">
        <v>154819</v>
      </c>
      <c r="F38" s="36">
        <f t="shared" si="4"/>
        <v>154819</v>
      </c>
      <c r="G38" s="33">
        <v>154819</v>
      </c>
      <c r="H38" s="36">
        <v>0</v>
      </c>
      <c r="I38" s="44">
        <v>0</v>
      </c>
      <c r="J38" s="29" t="s">
        <v>59</v>
      </c>
      <c r="K38" s="47" t="s">
        <v>12</v>
      </c>
    </row>
    <row r="39" spans="2:11" ht="70.5" customHeight="1">
      <c r="B39" s="31">
        <v>27</v>
      </c>
      <c r="C39" s="46" t="s">
        <v>72</v>
      </c>
      <c r="D39" s="36">
        <v>1000</v>
      </c>
      <c r="E39" s="36">
        <v>1000</v>
      </c>
      <c r="F39" s="36">
        <f t="shared" si="4"/>
        <v>0</v>
      </c>
      <c r="G39" s="33">
        <v>0</v>
      </c>
      <c r="H39" s="36">
        <v>0</v>
      </c>
      <c r="I39" s="44">
        <v>0</v>
      </c>
      <c r="J39" s="29" t="s">
        <v>49</v>
      </c>
      <c r="K39" s="47" t="s">
        <v>16</v>
      </c>
    </row>
    <row r="40" spans="2:11" ht="39.75" customHeight="1">
      <c r="B40" s="26">
        <v>28</v>
      </c>
      <c r="C40" s="46" t="s">
        <v>80</v>
      </c>
      <c r="D40" s="36">
        <v>0</v>
      </c>
      <c r="E40" s="36">
        <v>1000</v>
      </c>
      <c r="F40" s="36">
        <f t="shared" si="4"/>
        <v>0</v>
      </c>
      <c r="G40" s="33">
        <v>0</v>
      </c>
      <c r="H40" s="36">
        <v>0</v>
      </c>
      <c r="I40" s="44">
        <v>0</v>
      </c>
      <c r="J40" s="29" t="s">
        <v>116</v>
      </c>
      <c r="K40" s="47" t="s">
        <v>16</v>
      </c>
    </row>
    <row r="41" spans="2:11" ht="53.25" customHeight="1">
      <c r="B41" s="31">
        <v>29</v>
      </c>
      <c r="C41" s="46" t="s">
        <v>73</v>
      </c>
      <c r="D41" s="36">
        <v>1000</v>
      </c>
      <c r="E41" s="36">
        <v>1000</v>
      </c>
      <c r="F41" s="36">
        <f t="shared" si="4"/>
        <v>0</v>
      </c>
      <c r="G41" s="33">
        <v>0</v>
      </c>
      <c r="H41" s="36">
        <v>0</v>
      </c>
      <c r="I41" s="44">
        <v>0</v>
      </c>
      <c r="J41" s="29" t="s">
        <v>50</v>
      </c>
      <c r="K41" s="47" t="s">
        <v>28</v>
      </c>
    </row>
    <row r="42" spans="2:11" ht="54" customHeight="1">
      <c r="B42" s="26">
        <v>30</v>
      </c>
      <c r="C42" s="46" t="s">
        <v>81</v>
      </c>
      <c r="D42" s="36">
        <v>1000</v>
      </c>
      <c r="E42" s="36">
        <v>1000</v>
      </c>
      <c r="F42" s="36">
        <f t="shared" si="4"/>
        <v>0</v>
      </c>
      <c r="G42" s="33">
        <v>0</v>
      </c>
      <c r="H42" s="36">
        <v>0</v>
      </c>
      <c r="I42" s="44">
        <v>0</v>
      </c>
      <c r="J42" s="29" t="s">
        <v>116</v>
      </c>
      <c r="K42" s="47" t="s">
        <v>16</v>
      </c>
    </row>
    <row r="43" spans="2:11" ht="48" customHeight="1">
      <c r="B43" s="31">
        <v>31</v>
      </c>
      <c r="C43" s="46" t="s">
        <v>82</v>
      </c>
      <c r="D43" s="36">
        <v>1000</v>
      </c>
      <c r="E43" s="36">
        <v>1000</v>
      </c>
      <c r="F43" s="36">
        <f t="shared" si="4"/>
        <v>0</v>
      </c>
      <c r="G43" s="33">
        <v>0</v>
      </c>
      <c r="H43" s="36">
        <v>0</v>
      </c>
      <c r="I43" s="44">
        <v>0</v>
      </c>
      <c r="J43" s="29" t="s">
        <v>116</v>
      </c>
      <c r="K43" s="47" t="s">
        <v>16</v>
      </c>
    </row>
    <row r="44" spans="2:11" ht="48" customHeight="1">
      <c r="B44" s="26">
        <v>32</v>
      </c>
      <c r="C44" s="46" t="s">
        <v>83</v>
      </c>
      <c r="D44" s="36">
        <v>1000</v>
      </c>
      <c r="E44" s="36">
        <v>1000</v>
      </c>
      <c r="F44" s="36">
        <f t="shared" si="4"/>
        <v>0</v>
      </c>
      <c r="G44" s="45">
        <v>0</v>
      </c>
      <c r="H44" s="36">
        <v>0</v>
      </c>
      <c r="I44" s="44">
        <v>0</v>
      </c>
      <c r="J44" s="29" t="s">
        <v>116</v>
      </c>
      <c r="K44" s="47" t="s">
        <v>16</v>
      </c>
    </row>
    <row r="45" spans="2:11" ht="62.25" customHeight="1">
      <c r="B45" s="31">
        <v>33</v>
      </c>
      <c r="C45" s="46" t="s">
        <v>84</v>
      </c>
      <c r="D45" s="36">
        <v>1000</v>
      </c>
      <c r="E45" s="36">
        <v>1000</v>
      </c>
      <c r="F45" s="36">
        <f t="shared" si="4"/>
        <v>0</v>
      </c>
      <c r="G45" s="45">
        <v>0</v>
      </c>
      <c r="H45" s="33">
        <v>0</v>
      </c>
      <c r="I45" s="33">
        <v>0</v>
      </c>
      <c r="J45" s="29" t="s">
        <v>116</v>
      </c>
      <c r="K45" s="47" t="s">
        <v>16</v>
      </c>
    </row>
    <row r="46" spans="2:11" ht="53.25" customHeight="1">
      <c r="B46" s="31">
        <v>34</v>
      </c>
      <c r="C46" s="46" t="s">
        <v>85</v>
      </c>
      <c r="D46" s="36">
        <v>1000</v>
      </c>
      <c r="E46" s="36">
        <v>1000</v>
      </c>
      <c r="F46" s="36">
        <f t="shared" si="4"/>
        <v>0</v>
      </c>
      <c r="G46" s="45">
        <v>0</v>
      </c>
      <c r="H46" s="33">
        <v>0</v>
      </c>
      <c r="I46" s="33">
        <v>0</v>
      </c>
      <c r="J46" s="29" t="s">
        <v>116</v>
      </c>
      <c r="K46" s="30" t="s">
        <v>16</v>
      </c>
    </row>
    <row r="47" spans="2:11" ht="47.25" customHeight="1">
      <c r="B47" s="31">
        <v>35</v>
      </c>
      <c r="C47" s="46" t="s">
        <v>86</v>
      </c>
      <c r="D47" s="36">
        <v>0</v>
      </c>
      <c r="E47" s="36">
        <v>1000</v>
      </c>
      <c r="F47" s="36">
        <f t="shared" si="4"/>
        <v>0</v>
      </c>
      <c r="G47" s="36">
        <v>0</v>
      </c>
      <c r="H47" s="33">
        <v>0</v>
      </c>
      <c r="I47" s="33">
        <v>0</v>
      </c>
      <c r="J47" s="29" t="s">
        <v>116</v>
      </c>
      <c r="K47" s="47" t="s">
        <v>16</v>
      </c>
    </row>
    <row r="48" spans="2:11" ht="49.5" customHeight="1">
      <c r="B48" s="26">
        <v>36</v>
      </c>
      <c r="C48" s="46" t="s">
        <v>87</v>
      </c>
      <c r="D48" s="36">
        <v>0</v>
      </c>
      <c r="E48" s="36">
        <v>1000</v>
      </c>
      <c r="F48" s="36">
        <f t="shared" si="4"/>
        <v>0</v>
      </c>
      <c r="G48" s="36">
        <v>0</v>
      </c>
      <c r="H48" s="33">
        <v>0</v>
      </c>
      <c r="I48" s="33">
        <v>0</v>
      </c>
      <c r="J48" s="29" t="s">
        <v>116</v>
      </c>
      <c r="K48" s="47" t="s">
        <v>16</v>
      </c>
    </row>
    <row r="49" spans="2:11" ht="54.75" customHeight="1">
      <c r="B49" s="31">
        <v>37</v>
      </c>
      <c r="C49" s="46" t="s">
        <v>88</v>
      </c>
      <c r="D49" s="36">
        <v>0</v>
      </c>
      <c r="E49" s="36">
        <v>136000</v>
      </c>
      <c r="F49" s="36">
        <f>G49+H49+I49</f>
        <v>135648.1</v>
      </c>
      <c r="G49" s="36">
        <v>135648.1</v>
      </c>
      <c r="H49" s="33">
        <v>0</v>
      </c>
      <c r="I49" s="33">
        <v>0</v>
      </c>
      <c r="J49" s="29" t="s">
        <v>60</v>
      </c>
      <c r="K49" s="47" t="s">
        <v>12</v>
      </c>
    </row>
    <row r="50" spans="2:11" ht="46.5" customHeight="1">
      <c r="B50" s="26">
        <v>38</v>
      </c>
      <c r="C50" s="46" t="s">
        <v>94</v>
      </c>
      <c r="D50" s="36">
        <v>0</v>
      </c>
      <c r="E50" s="36">
        <v>161000</v>
      </c>
      <c r="F50" s="36">
        <f aca="true" t="shared" si="5" ref="F50:F61">G50+H50+I50</f>
        <v>0</v>
      </c>
      <c r="G50" s="36">
        <v>0</v>
      </c>
      <c r="H50" s="33">
        <v>0</v>
      </c>
      <c r="I50" s="33">
        <v>0</v>
      </c>
      <c r="J50" s="29" t="s">
        <v>117</v>
      </c>
      <c r="K50" s="47" t="s">
        <v>16</v>
      </c>
    </row>
    <row r="51" spans="2:11" ht="66.75" customHeight="1">
      <c r="B51" s="31">
        <v>39</v>
      </c>
      <c r="C51" s="46" t="s">
        <v>25</v>
      </c>
      <c r="D51" s="36">
        <v>146000</v>
      </c>
      <c r="E51" s="36">
        <v>0</v>
      </c>
      <c r="F51" s="36">
        <f t="shared" si="5"/>
        <v>0</v>
      </c>
      <c r="G51" s="36">
        <v>0</v>
      </c>
      <c r="H51" s="33">
        <v>0</v>
      </c>
      <c r="I51" s="33">
        <v>0</v>
      </c>
      <c r="J51" s="29" t="s">
        <v>50</v>
      </c>
      <c r="K51" s="47" t="s">
        <v>38</v>
      </c>
    </row>
    <row r="52" spans="2:11" ht="63.75" customHeight="1">
      <c r="B52" s="26">
        <v>40</v>
      </c>
      <c r="C52" s="46" t="s">
        <v>95</v>
      </c>
      <c r="D52" s="36">
        <v>11900</v>
      </c>
      <c r="E52" s="36">
        <v>0</v>
      </c>
      <c r="F52" s="36">
        <f t="shared" si="5"/>
        <v>0</v>
      </c>
      <c r="G52" s="36">
        <v>0</v>
      </c>
      <c r="H52" s="33">
        <v>0</v>
      </c>
      <c r="I52" s="33">
        <v>0</v>
      </c>
      <c r="J52" s="29" t="s">
        <v>118</v>
      </c>
      <c r="K52" s="47" t="s">
        <v>38</v>
      </c>
    </row>
    <row r="53" spans="2:11" ht="70.5" customHeight="1">
      <c r="B53" s="31">
        <v>41</v>
      </c>
      <c r="C53" s="48" t="s">
        <v>96</v>
      </c>
      <c r="D53" s="49">
        <v>11900</v>
      </c>
      <c r="E53" s="49">
        <v>0</v>
      </c>
      <c r="F53" s="36">
        <f t="shared" si="5"/>
        <v>0</v>
      </c>
      <c r="G53" s="49">
        <v>0</v>
      </c>
      <c r="H53" s="50">
        <v>0</v>
      </c>
      <c r="I53" s="50">
        <v>0</v>
      </c>
      <c r="J53" s="29" t="s">
        <v>118</v>
      </c>
      <c r="K53" s="47" t="s">
        <v>38</v>
      </c>
    </row>
    <row r="54" spans="2:11" ht="70.5" customHeight="1">
      <c r="B54" s="31">
        <v>42</v>
      </c>
      <c r="C54" s="46" t="s">
        <v>97</v>
      </c>
      <c r="D54" s="36">
        <v>11900</v>
      </c>
      <c r="E54" s="36">
        <v>0</v>
      </c>
      <c r="F54" s="36">
        <f t="shared" si="5"/>
        <v>0</v>
      </c>
      <c r="G54" s="36">
        <v>0</v>
      </c>
      <c r="H54" s="33">
        <v>0</v>
      </c>
      <c r="I54" s="33">
        <v>0</v>
      </c>
      <c r="J54" s="29" t="s">
        <v>118</v>
      </c>
      <c r="K54" s="30" t="s">
        <v>38</v>
      </c>
    </row>
    <row r="55" spans="2:11" ht="70.5" customHeight="1">
      <c r="B55" s="31">
        <v>43</v>
      </c>
      <c r="C55" s="48" t="s">
        <v>98</v>
      </c>
      <c r="D55" s="49">
        <v>28560</v>
      </c>
      <c r="E55" s="49">
        <v>0</v>
      </c>
      <c r="F55" s="36">
        <f t="shared" si="5"/>
        <v>0</v>
      </c>
      <c r="G55" s="49">
        <v>0</v>
      </c>
      <c r="H55" s="50">
        <v>0</v>
      </c>
      <c r="I55" s="50">
        <v>0</v>
      </c>
      <c r="J55" s="29" t="s">
        <v>118</v>
      </c>
      <c r="K55" s="47" t="s">
        <v>38</v>
      </c>
    </row>
    <row r="56" spans="2:11" ht="70.5" customHeight="1">
      <c r="B56" s="26">
        <v>44</v>
      </c>
      <c r="C56" s="48" t="s">
        <v>99</v>
      </c>
      <c r="D56" s="49">
        <v>11900</v>
      </c>
      <c r="E56" s="49">
        <v>0</v>
      </c>
      <c r="F56" s="36">
        <f t="shared" si="5"/>
        <v>0</v>
      </c>
      <c r="G56" s="49">
        <v>0</v>
      </c>
      <c r="H56" s="50">
        <v>0</v>
      </c>
      <c r="I56" s="50">
        <v>0</v>
      </c>
      <c r="J56" s="29" t="s">
        <v>118</v>
      </c>
      <c r="K56" s="47" t="s">
        <v>38</v>
      </c>
    </row>
    <row r="57" spans="2:11" ht="70.5" customHeight="1">
      <c r="B57" s="31">
        <v>45</v>
      </c>
      <c r="C57" s="48" t="s">
        <v>100</v>
      </c>
      <c r="D57" s="49">
        <v>14280</v>
      </c>
      <c r="E57" s="49">
        <v>0</v>
      </c>
      <c r="F57" s="36">
        <f t="shared" si="5"/>
        <v>0</v>
      </c>
      <c r="G57" s="49">
        <v>0</v>
      </c>
      <c r="H57" s="50">
        <v>0</v>
      </c>
      <c r="I57" s="50">
        <v>0</v>
      </c>
      <c r="J57" s="29" t="s">
        <v>118</v>
      </c>
      <c r="K57" s="47" t="s">
        <v>38</v>
      </c>
    </row>
    <row r="58" spans="2:11" ht="70.5" customHeight="1">
      <c r="B58" s="26">
        <v>46</v>
      </c>
      <c r="C58" s="48" t="s">
        <v>101</v>
      </c>
      <c r="D58" s="49">
        <v>9520</v>
      </c>
      <c r="E58" s="49">
        <v>0</v>
      </c>
      <c r="F58" s="36">
        <f t="shared" si="5"/>
        <v>0</v>
      </c>
      <c r="G58" s="49">
        <v>0</v>
      </c>
      <c r="H58" s="50">
        <v>0</v>
      </c>
      <c r="I58" s="50">
        <v>0</v>
      </c>
      <c r="J58" s="29" t="s">
        <v>118</v>
      </c>
      <c r="K58" s="47" t="s">
        <v>38</v>
      </c>
    </row>
    <row r="59" spans="2:11" ht="70.5" customHeight="1">
      <c r="B59" s="31">
        <v>47</v>
      </c>
      <c r="C59" s="46" t="s">
        <v>64</v>
      </c>
      <c r="D59" s="36">
        <v>20000</v>
      </c>
      <c r="E59" s="36">
        <v>17000</v>
      </c>
      <c r="F59" s="36">
        <f t="shared" si="5"/>
        <v>16541</v>
      </c>
      <c r="G59" s="49">
        <v>16541</v>
      </c>
      <c r="H59" s="50">
        <v>0</v>
      </c>
      <c r="I59" s="50">
        <v>0</v>
      </c>
      <c r="J59" s="29" t="s">
        <v>49</v>
      </c>
      <c r="K59" s="30" t="s">
        <v>12</v>
      </c>
    </row>
    <row r="60" spans="2:11" ht="70.5" customHeight="1">
      <c r="B60" s="26">
        <v>48</v>
      </c>
      <c r="C60" s="46" t="s">
        <v>65</v>
      </c>
      <c r="D60" s="36">
        <v>27000</v>
      </c>
      <c r="E60" s="36">
        <v>27000</v>
      </c>
      <c r="F60" s="36">
        <f t="shared" si="5"/>
        <v>26304.78</v>
      </c>
      <c r="G60" s="49">
        <v>26304.78</v>
      </c>
      <c r="H60" s="50">
        <v>0</v>
      </c>
      <c r="I60" s="50">
        <v>0</v>
      </c>
      <c r="J60" s="29" t="s">
        <v>66</v>
      </c>
      <c r="K60" s="30" t="s">
        <v>12</v>
      </c>
    </row>
    <row r="61" spans="2:11" ht="70.5" customHeight="1">
      <c r="B61" s="31">
        <v>49</v>
      </c>
      <c r="C61" s="51" t="s">
        <v>102</v>
      </c>
      <c r="D61" s="36">
        <v>1000</v>
      </c>
      <c r="E61" s="36">
        <v>0</v>
      </c>
      <c r="F61" s="36">
        <f t="shared" si="5"/>
        <v>0</v>
      </c>
      <c r="G61" s="36">
        <v>0</v>
      </c>
      <c r="H61" s="33">
        <v>0</v>
      </c>
      <c r="I61" s="33">
        <v>0</v>
      </c>
      <c r="J61" s="29" t="s">
        <v>116</v>
      </c>
      <c r="K61" s="30" t="s">
        <v>38</v>
      </c>
    </row>
    <row r="62" spans="2:11" ht="70.5" customHeight="1">
      <c r="B62" s="79" t="s">
        <v>56</v>
      </c>
      <c r="C62" s="80"/>
      <c r="D62" s="24">
        <f aca="true" t="shared" si="6" ref="D62:I62">D63</f>
        <v>140000</v>
      </c>
      <c r="E62" s="24">
        <f t="shared" si="6"/>
        <v>137000</v>
      </c>
      <c r="F62" s="24">
        <f t="shared" si="6"/>
        <v>136850</v>
      </c>
      <c r="G62" s="24">
        <f t="shared" si="6"/>
        <v>136850</v>
      </c>
      <c r="H62" s="24">
        <f t="shared" si="6"/>
        <v>0</v>
      </c>
      <c r="I62" s="24">
        <f t="shared" si="6"/>
        <v>0</v>
      </c>
      <c r="J62" s="23"/>
      <c r="K62" s="58"/>
    </row>
    <row r="63" spans="2:11" ht="33.75" customHeight="1">
      <c r="B63" s="31">
        <v>50</v>
      </c>
      <c r="C63" s="52" t="s">
        <v>48</v>
      </c>
      <c r="D63" s="36">
        <v>140000</v>
      </c>
      <c r="E63" s="36">
        <v>137000</v>
      </c>
      <c r="F63" s="36">
        <f>G63+H63+I63</f>
        <v>136850</v>
      </c>
      <c r="G63" s="36">
        <v>136850</v>
      </c>
      <c r="H63" s="33">
        <v>0</v>
      </c>
      <c r="I63" s="33">
        <v>0</v>
      </c>
      <c r="J63" s="29" t="s">
        <v>57</v>
      </c>
      <c r="K63" s="30" t="s">
        <v>12</v>
      </c>
    </row>
    <row r="64" spans="2:11" ht="33.75" customHeight="1" thickBot="1">
      <c r="B64" s="81" t="s">
        <v>27</v>
      </c>
      <c r="C64" s="76"/>
      <c r="D64" s="20">
        <f aca="true" t="shared" si="7" ref="D64:I64">D65+D66+D67+D68+D69+D70+D71+D72+D73+D74+D75+D76+D77</f>
        <v>542680</v>
      </c>
      <c r="E64" s="20">
        <f t="shared" si="7"/>
        <v>305080</v>
      </c>
      <c r="F64" s="20">
        <f t="shared" si="7"/>
        <v>0</v>
      </c>
      <c r="G64" s="20">
        <f t="shared" si="7"/>
        <v>0</v>
      </c>
      <c r="H64" s="20">
        <f t="shared" si="7"/>
        <v>0</v>
      </c>
      <c r="I64" s="20">
        <f t="shared" si="7"/>
        <v>0</v>
      </c>
      <c r="J64" s="54"/>
      <c r="K64" s="34"/>
    </row>
    <row r="65" spans="2:11" ht="30.75" customHeight="1" thickBot="1">
      <c r="B65" s="26">
        <v>51</v>
      </c>
      <c r="C65" s="40" t="s">
        <v>90</v>
      </c>
      <c r="D65" s="38">
        <v>35700</v>
      </c>
      <c r="E65" s="38">
        <v>1000</v>
      </c>
      <c r="F65" s="53">
        <v>0</v>
      </c>
      <c r="G65" s="53">
        <v>0</v>
      </c>
      <c r="H65" s="28">
        <v>0</v>
      </c>
      <c r="I65" s="28">
        <v>0</v>
      </c>
      <c r="J65" s="29" t="s">
        <v>29</v>
      </c>
      <c r="K65" s="34" t="s">
        <v>16</v>
      </c>
    </row>
    <row r="66" spans="2:11" ht="39.75" customHeight="1">
      <c r="B66" s="31">
        <v>52</v>
      </c>
      <c r="C66" s="46" t="s">
        <v>91</v>
      </c>
      <c r="D66" s="36">
        <v>35700</v>
      </c>
      <c r="E66" s="36">
        <v>1000</v>
      </c>
      <c r="F66" s="36">
        <v>0</v>
      </c>
      <c r="G66" s="36">
        <v>0</v>
      </c>
      <c r="H66" s="33">
        <v>0</v>
      </c>
      <c r="I66" s="33">
        <v>0</v>
      </c>
      <c r="J66" s="29" t="s">
        <v>29</v>
      </c>
      <c r="K66" s="34" t="s">
        <v>16</v>
      </c>
    </row>
    <row r="67" spans="2:11" ht="67.5" customHeight="1">
      <c r="B67" s="26">
        <v>53</v>
      </c>
      <c r="C67" s="46" t="s">
        <v>92</v>
      </c>
      <c r="D67" s="36">
        <v>0</v>
      </c>
      <c r="E67" s="36">
        <v>10000</v>
      </c>
      <c r="F67" s="36">
        <v>0</v>
      </c>
      <c r="G67" s="36">
        <v>0</v>
      </c>
      <c r="H67" s="33">
        <v>0</v>
      </c>
      <c r="I67" s="33">
        <v>0</v>
      </c>
      <c r="J67" s="29" t="s">
        <v>119</v>
      </c>
      <c r="K67" s="30" t="s">
        <v>16</v>
      </c>
    </row>
    <row r="68" spans="2:11" ht="95.25" customHeight="1">
      <c r="B68" s="31">
        <v>54</v>
      </c>
      <c r="C68" s="46" t="s">
        <v>93</v>
      </c>
      <c r="D68" s="36">
        <v>0</v>
      </c>
      <c r="E68" s="36">
        <v>135000</v>
      </c>
      <c r="F68" s="36">
        <v>0</v>
      </c>
      <c r="G68" s="36">
        <v>0</v>
      </c>
      <c r="H68" s="33">
        <v>0</v>
      </c>
      <c r="I68" s="33">
        <v>0</v>
      </c>
      <c r="J68" s="29" t="s">
        <v>120</v>
      </c>
      <c r="K68" s="30" t="s">
        <v>16</v>
      </c>
    </row>
    <row r="69" spans="2:11" ht="25.5">
      <c r="B69" s="26">
        <v>55</v>
      </c>
      <c r="C69" s="46" t="s">
        <v>103</v>
      </c>
      <c r="D69" s="36">
        <v>35700</v>
      </c>
      <c r="E69" s="36">
        <v>0</v>
      </c>
      <c r="F69" s="36">
        <v>0</v>
      </c>
      <c r="G69" s="36">
        <v>0</v>
      </c>
      <c r="H69" s="33">
        <v>0</v>
      </c>
      <c r="I69" s="33">
        <v>0</v>
      </c>
      <c r="J69" s="29" t="s">
        <v>29</v>
      </c>
      <c r="K69" s="30" t="s">
        <v>38</v>
      </c>
    </row>
    <row r="70" spans="2:11" ht="25.5">
      <c r="B70" s="31">
        <v>56</v>
      </c>
      <c r="C70" s="46" t="s">
        <v>104</v>
      </c>
      <c r="D70" s="36">
        <v>35700</v>
      </c>
      <c r="E70" s="36">
        <v>0</v>
      </c>
      <c r="F70" s="36">
        <v>0</v>
      </c>
      <c r="G70" s="36">
        <v>0</v>
      </c>
      <c r="H70" s="33">
        <v>0</v>
      </c>
      <c r="I70" s="33">
        <v>0</v>
      </c>
      <c r="J70" s="29" t="s">
        <v>29</v>
      </c>
      <c r="K70" s="30" t="s">
        <v>38</v>
      </c>
    </row>
    <row r="71" spans="2:11" ht="27" customHeight="1">
      <c r="B71" s="26">
        <v>57</v>
      </c>
      <c r="C71" s="46" t="s">
        <v>105</v>
      </c>
      <c r="D71" s="36">
        <v>35700</v>
      </c>
      <c r="E71" s="36">
        <v>0</v>
      </c>
      <c r="F71" s="36">
        <v>0</v>
      </c>
      <c r="G71" s="36">
        <v>0</v>
      </c>
      <c r="H71" s="33">
        <v>0</v>
      </c>
      <c r="I71" s="33">
        <v>0</v>
      </c>
      <c r="J71" s="29" t="s">
        <v>29</v>
      </c>
      <c r="K71" s="30" t="s">
        <v>38</v>
      </c>
    </row>
    <row r="72" spans="2:11" ht="51">
      <c r="B72" s="31">
        <v>58</v>
      </c>
      <c r="C72" s="46" t="s">
        <v>52</v>
      </c>
      <c r="D72" s="36">
        <v>157080</v>
      </c>
      <c r="E72" s="36">
        <v>157080</v>
      </c>
      <c r="F72" s="36">
        <v>0</v>
      </c>
      <c r="G72" s="36">
        <v>0</v>
      </c>
      <c r="H72" s="33">
        <v>0</v>
      </c>
      <c r="I72" s="33">
        <v>0</v>
      </c>
      <c r="J72" s="29" t="s">
        <v>61</v>
      </c>
      <c r="K72" s="30" t="s">
        <v>28</v>
      </c>
    </row>
    <row r="73" spans="2:11" ht="25.5">
      <c r="B73" s="26">
        <v>59</v>
      </c>
      <c r="C73" s="46" t="s">
        <v>106</v>
      </c>
      <c r="D73" s="36">
        <v>35700</v>
      </c>
      <c r="E73" s="36">
        <v>0</v>
      </c>
      <c r="F73" s="36">
        <v>0</v>
      </c>
      <c r="G73" s="36">
        <v>0</v>
      </c>
      <c r="H73" s="33">
        <v>0</v>
      </c>
      <c r="I73" s="33">
        <v>0</v>
      </c>
      <c r="J73" s="29" t="s">
        <v>29</v>
      </c>
      <c r="K73" s="30" t="s">
        <v>38</v>
      </c>
    </row>
    <row r="74" spans="2:11" ht="51">
      <c r="B74" s="31">
        <v>60</v>
      </c>
      <c r="C74" s="46" t="s">
        <v>89</v>
      </c>
      <c r="D74" s="36">
        <v>0</v>
      </c>
      <c r="E74" s="36">
        <v>1000</v>
      </c>
      <c r="F74" s="36">
        <v>0</v>
      </c>
      <c r="G74" s="36">
        <v>0</v>
      </c>
      <c r="H74" s="33">
        <v>0</v>
      </c>
      <c r="I74" s="33">
        <v>0</v>
      </c>
      <c r="J74" s="29" t="s">
        <v>121</v>
      </c>
      <c r="K74" s="30" t="s">
        <v>16</v>
      </c>
    </row>
    <row r="75" spans="2:11" ht="25.5">
      <c r="B75" s="26">
        <v>61</v>
      </c>
      <c r="C75" s="46" t="s">
        <v>107</v>
      </c>
      <c r="D75" s="36">
        <v>35700</v>
      </c>
      <c r="E75" s="36">
        <v>0</v>
      </c>
      <c r="F75" s="36">
        <v>0</v>
      </c>
      <c r="G75" s="36">
        <v>0</v>
      </c>
      <c r="H75" s="33">
        <v>0</v>
      </c>
      <c r="I75" s="33">
        <v>0</v>
      </c>
      <c r="J75" s="29" t="s">
        <v>29</v>
      </c>
      <c r="K75" s="30" t="s">
        <v>38</v>
      </c>
    </row>
    <row r="76" spans="2:11" ht="25.5">
      <c r="B76" s="31">
        <v>62</v>
      </c>
      <c r="C76" s="46" t="s">
        <v>108</v>
      </c>
      <c r="D76" s="36">
        <v>35700</v>
      </c>
      <c r="E76" s="36">
        <v>0</v>
      </c>
      <c r="F76" s="36">
        <v>0</v>
      </c>
      <c r="G76" s="36">
        <v>0</v>
      </c>
      <c r="H76" s="33">
        <v>0</v>
      </c>
      <c r="I76" s="33">
        <v>0</v>
      </c>
      <c r="J76" s="29" t="s">
        <v>29</v>
      </c>
      <c r="K76" s="30" t="s">
        <v>38</v>
      </c>
    </row>
    <row r="77" spans="2:11" ht="51">
      <c r="B77" s="56">
        <v>63</v>
      </c>
      <c r="C77" s="48" t="s">
        <v>109</v>
      </c>
      <c r="D77" s="49">
        <v>100000</v>
      </c>
      <c r="E77" s="49">
        <v>0</v>
      </c>
      <c r="F77" s="49">
        <v>0</v>
      </c>
      <c r="G77" s="49">
        <v>0</v>
      </c>
      <c r="H77" s="50">
        <v>0</v>
      </c>
      <c r="I77" s="50">
        <v>0</v>
      </c>
      <c r="J77" s="57" t="s">
        <v>121</v>
      </c>
      <c r="K77" s="47" t="s">
        <v>44</v>
      </c>
    </row>
    <row r="78" spans="2:11" s="5" customFormat="1" ht="17.25" customHeight="1" thickBot="1">
      <c r="B78" s="59"/>
      <c r="C78" s="60" t="s">
        <v>36</v>
      </c>
      <c r="D78" s="61">
        <f aca="true" t="shared" si="8" ref="D78:I78">D9+D13+D20+D25+D64+D62</f>
        <v>2151040</v>
      </c>
      <c r="E78" s="61">
        <f t="shared" si="8"/>
        <v>1602480</v>
      </c>
      <c r="F78" s="61">
        <f t="shared" si="8"/>
        <v>999135.78</v>
      </c>
      <c r="G78" s="61">
        <f t="shared" si="8"/>
        <v>999135.78</v>
      </c>
      <c r="H78" s="61">
        <f t="shared" si="8"/>
        <v>0</v>
      </c>
      <c r="I78" s="61">
        <f t="shared" si="8"/>
        <v>0</v>
      </c>
      <c r="J78" s="60"/>
      <c r="K78" s="62"/>
    </row>
    <row r="79" spans="2:10" s="5" customFormat="1" ht="16.5" customHeight="1">
      <c r="B79" s="1"/>
      <c r="C79" s="13"/>
      <c r="D79" s="14"/>
      <c r="E79" s="15"/>
      <c r="F79" s="16"/>
      <c r="G79" s="16"/>
      <c r="H79" s="14"/>
      <c r="I79" s="14"/>
      <c r="J79" s="18"/>
    </row>
    <row r="81" spans="3:8" ht="12.75">
      <c r="C81" s="1" t="s">
        <v>30</v>
      </c>
      <c r="D81" s="18"/>
      <c r="G81" s="5" t="s">
        <v>127</v>
      </c>
      <c r="H81" s="6"/>
    </row>
    <row r="82" spans="3:8" ht="12.75">
      <c r="C82" s="1" t="s">
        <v>31</v>
      </c>
      <c r="D82" s="18"/>
      <c r="G82" s="85" t="s">
        <v>35</v>
      </c>
      <c r="H82" s="85"/>
    </row>
    <row r="85" spans="3:11" ht="12.75">
      <c r="C85" s="63"/>
      <c r="D85" s="63" t="s">
        <v>123</v>
      </c>
      <c r="E85" s="64"/>
      <c r="F85" s="64"/>
      <c r="G85" s="64"/>
      <c r="H85" s="64"/>
      <c r="I85" s="64"/>
      <c r="J85" s="63" t="s">
        <v>124</v>
      </c>
      <c r="K85" s="64"/>
    </row>
    <row r="86" spans="3:11" ht="12.75">
      <c r="C86" s="63"/>
      <c r="D86" s="65" t="s">
        <v>125</v>
      </c>
      <c r="E86" s="64"/>
      <c r="F86" s="64"/>
      <c r="G86" s="64"/>
      <c r="H86" s="64"/>
      <c r="I86" s="64"/>
      <c r="J86" s="63" t="s">
        <v>126</v>
      </c>
      <c r="K86" s="64"/>
    </row>
  </sheetData>
  <sheetProtection/>
  <mergeCells count="17">
    <mergeCell ref="B62:C62"/>
    <mergeCell ref="B13:C13"/>
    <mergeCell ref="F7:I7"/>
    <mergeCell ref="G82:H82"/>
    <mergeCell ref="B1:G2"/>
    <mergeCell ref="B20:C20"/>
    <mergeCell ref="B25:C25"/>
    <mergeCell ref="B64:C64"/>
    <mergeCell ref="B9:C9"/>
    <mergeCell ref="B7:B8"/>
    <mergeCell ref="C7:C8"/>
    <mergeCell ref="D7:D8"/>
    <mergeCell ref="E7:E8"/>
    <mergeCell ref="B3:K3"/>
    <mergeCell ref="B5:K5"/>
    <mergeCell ref="J7:J8"/>
    <mergeCell ref="K7:K8"/>
  </mergeCells>
  <printOptions/>
  <pageMargins left="0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2020-05-08T09:28:29Z</cp:lastPrinted>
  <dcterms:created xsi:type="dcterms:W3CDTF">2016-04-14T07:58:38Z</dcterms:created>
  <dcterms:modified xsi:type="dcterms:W3CDTF">2020-05-08T09:46:55Z</dcterms:modified>
  <cp:category/>
  <cp:version/>
  <cp:contentType/>
  <cp:contentStatus/>
</cp:coreProperties>
</file>