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nexa 22" sheetId="1" r:id="rId1"/>
  </sheets>
  <definedNames>
    <definedName name="_xlnm.Print_Titles" localSheetId="0">'Anexa 22'!$9:$10</definedName>
  </definedNames>
  <calcPr fullCalcOnLoad="1"/>
</workbook>
</file>

<file path=xl/sharedStrings.xml><?xml version="1.0" encoding="utf-8"?>
<sst xmlns="http://schemas.openxmlformats.org/spreadsheetml/2006/main" count="171" uniqueCount="121">
  <si>
    <t>A5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</si>
  <si>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</si>
  <si>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</si>
  <si>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</si>
  <si>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</si>
  <si>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</si>
  <si>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</si>
  <si>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</si>
  <si>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</si>
  <si>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</si>
  <si>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</si>
  <si>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</si>
  <si>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>CAP. 51 AUTORITĂŢI PUBLICE ŞI ACŢIUNI EXTERNE</t>
  </si>
  <si>
    <t>achiziţionat</t>
  </si>
  <si>
    <t>nu s-a realizat</t>
  </si>
  <si>
    <t>CAP. 61 ORDINE PUBLICĂ ŞI SIGURANŢĂ NAŢIONALĂ</t>
  </si>
  <si>
    <t>CAP. 65 ÎNVĂŢĂMÂNT</t>
  </si>
  <si>
    <t>Cap. 70 Locuinţe, servicii şi dezvoltare publică</t>
  </si>
  <si>
    <t>Mobilier urban (conform Anexa 5.1)</t>
  </si>
  <si>
    <t>achizitie Mobilier urban</t>
  </si>
  <si>
    <t>Achiziţie balustradă de protecţie zona Burdea-Soarelui - cu montaj</t>
  </si>
  <si>
    <t>Achiziţie balustradă de protecţie</t>
  </si>
  <si>
    <t xml:space="preserve">                             Primar,</t>
  </si>
  <si>
    <t>Şef serviciu ,</t>
  </si>
  <si>
    <t xml:space="preserve">                     Kereskényi Gábor</t>
  </si>
  <si>
    <t>ing. Szűcs Zsigmond</t>
  </si>
  <si>
    <t>SERVICIUL INVESTIŢII GOSPODĂRIRE ȘI ÎNTREȚINERE</t>
  </si>
  <si>
    <t>achizitie echipament informatic</t>
  </si>
  <si>
    <t>Total Anexa 5</t>
  </si>
  <si>
    <t>Echipamente și aplicații informatice</t>
  </si>
  <si>
    <t>achizitie sistem audio</t>
  </si>
  <si>
    <t>achiziție sistem supraveghere video</t>
  </si>
  <si>
    <t>achizitie sistem supraveghere video</t>
  </si>
  <si>
    <t>Cap. 84 Transporturi</t>
  </si>
  <si>
    <t>Autobuze</t>
  </si>
  <si>
    <t>achiziție autobuze</t>
  </si>
  <si>
    <t>achizitie  aplicație</t>
  </si>
  <si>
    <t>dezvoltare WEB</t>
  </si>
  <si>
    <t>achizitie laptop</t>
  </si>
  <si>
    <t>achiziție sistem de detecție fum</t>
  </si>
  <si>
    <t>achiziție program informatic</t>
  </si>
  <si>
    <t>nu s-a achiziţionat</t>
  </si>
  <si>
    <t xml:space="preserve">Sporirea eficienței în teren a polițistilor locali </t>
  </si>
  <si>
    <t>Sistem audio de discuții și vot wireless</t>
  </si>
  <si>
    <t>Sistem 24 EDU la Colegiul Național Ioan Slavici</t>
  </si>
  <si>
    <t>Achiziție ecrane pentru proiecție</t>
  </si>
  <si>
    <t>Licență SQL Server Standard</t>
  </si>
  <si>
    <t>Dezvoltare și upgrade aplicații mobile Satu Mare City App</t>
  </si>
  <si>
    <t>Dezvoltare și upgrade pagină web de servicii online, pregătire pentru Monitorul Oficial al Municipiului Satu Mare</t>
  </si>
  <si>
    <t>Servicii integrate de eliberare, gestiune și încasare a autorizațiilor de liberă trecere prin intermediul unei platforme informatice</t>
  </si>
  <si>
    <t>Aplicații software proiectare asistată</t>
  </si>
  <si>
    <t>Stație emisie recepție analog/digital cu gps</t>
  </si>
  <si>
    <t>Echipament audio-video tip Bodycam - 20 buc cu încărcător multiplu</t>
  </si>
  <si>
    <t>Gard pentru împrejmuirea blocului situat pe str.Ostrovului Bloc 2/B din municipiul Satu Mare</t>
  </si>
  <si>
    <t>Sistem de ventilație cu posibilitatea de încălzire/răcire precum și eliminarea aerului viciat DEP (Centrul c. Someșul)</t>
  </si>
  <si>
    <t>Unitate de alarmare în caza de incendiu la Centrul de monitorizare a aerului</t>
  </si>
  <si>
    <t>Achiziție și montare sistem de semaforizare cu butoane pietonale pentru trecerea de pietoni situată pe DN19, cu str.Corvinilor și str.Fântânii</t>
  </si>
  <si>
    <t>Laptop la Colegiul Național Doamna Stanca</t>
  </si>
  <si>
    <t>Sistem sonorizare la Colegiul Național Doamna Stanca</t>
  </si>
  <si>
    <t>Avizier curte la Colegiul Național Doamna Stanca</t>
  </si>
  <si>
    <t>Program gestiune mijloace fixe la Colegiul Național Doamna Stanca</t>
  </si>
  <si>
    <t>Sistem monitorizare video la Școala Gimnazială Grigore Moisil</t>
  </si>
  <si>
    <t>Multifuncțional la Școala Gimnazială Grigore Moisil</t>
  </si>
  <si>
    <t>Centrale termice la Grădinița cu Program Prelungit Voinicelul, corpurile A, B, C</t>
  </si>
  <si>
    <t>Centrală termică la Liceul Tehnologic de Industrie Alimentară ”George Emil Palade” Satu Mare</t>
  </si>
  <si>
    <t>Sistem detecție fum la Grădinița cu Program Prelungit nr. 5 Satu Mare</t>
  </si>
  <si>
    <t>Mașină de gătit profesională la Grădinița cu Program Prelungit  nr. 9 Satu Mare</t>
  </si>
  <si>
    <t>Mașină de gătit profesională la Grădinița cu Program Prelungit  Draga Mea Satu Mare</t>
  </si>
  <si>
    <t>Sistem video la Școala Gimnazială Ion Creangă Satu Mare</t>
  </si>
  <si>
    <t>Completare sistem supraveghere video la Școala Gimnazială Mircea Eliade Satu Mare</t>
  </si>
  <si>
    <t>Completare sistem supraveghere video la Școala Gimnazială Grigore Moisil Satu Mare</t>
  </si>
  <si>
    <t>Centrală termică la Şcoala Gimnazială Lucian Blaga</t>
  </si>
  <si>
    <t>Laptop la Liceul Ortodox Nicolae Steinhardt</t>
  </si>
  <si>
    <t>Generator Liceul Ortodox Nicolae Steinhardt</t>
  </si>
  <si>
    <t>Multifuncţional la Liceul Ortodox Nicolae Steinhardt</t>
  </si>
  <si>
    <t>Înlocuire geamuri la Grădiniţa cu Program Prelungit nr. 11</t>
  </si>
  <si>
    <t>Sistem de securitate la Grădiniţa cu Program Prelungit Voinicelul</t>
  </si>
  <si>
    <t>Proiector pentru Centrul Judeţean de Excelenţă Satu Mare</t>
  </si>
  <si>
    <t xml:space="preserve">Tablă interactivă pentru Centrul Judeţean de Excelenţă Satu Mare </t>
  </si>
  <si>
    <t>Flex cameră (fizică) pentru Centrul Judeţean de Excelenţă Satu Mare</t>
  </si>
  <si>
    <t>Modul Electricitate (fizică) pentru Centrul Judeţean de Excelenţă Satu Mare</t>
  </si>
  <si>
    <t>Motor Neuron Diorama (biologie) pentru Centrul Judeţean de Excelenţă Satu Mare</t>
  </si>
  <si>
    <t>Program informatic biblioteca pentru Colegiul Naţional Ioan Slavici</t>
  </si>
  <si>
    <t>Dotare cu balon sală de sport la Liceul teoretic Johann Ettinger</t>
  </si>
  <si>
    <t>Înlocuire geamuri la Grădinița cu Program Prelungit nr.14 (structură str.Botizului, nr.61A) mun.Satu Mare</t>
  </si>
  <si>
    <t>asigurarea încălzirii grădiniței</t>
  </si>
  <si>
    <t>asigurarea încălzirii școlii</t>
  </si>
  <si>
    <t xml:space="preserve"> Coordonare mai bună în teren a polițiștilor locali</t>
  </si>
  <si>
    <t>Coordonare operativa in teren</t>
  </si>
  <si>
    <t>EXECUŢIA BUGETARĂ PRIVIND INVESTIŢIILE PE ANUL 2019</t>
  </si>
  <si>
    <t>Lista dotărilor independente ce s-au achiziţionat în anul 2019</t>
  </si>
  <si>
    <t>achizitie server</t>
  </si>
  <si>
    <t>achizitie aplicație</t>
  </si>
  <si>
    <t>renunțat</t>
  </si>
  <si>
    <t xml:space="preserve">achizitie sistem sonorizare </t>
  </si>
  <si>
    <t xml:space="preserve">achizitie avizier </t>
  </si>
  <si>
    <t xml:space="preserve"> achiziţionat</t>
  </si>
  <si>
    <t>achizitie sistem monitorizare video</t>
  </si>
  <si>
    <t>achizitie tehnică de calcul</t>
  </si>
  <si>
    <t>achizitie mașină de gătit</t>
  </si>
  <si>
    <t>achiziție sistem video</t>
  </si>
  <si>
    <t>achizitie generator</t>
  </si>
  <si>
    <t>reducerea cheltuielilor cu încălzirea grădiniței</t>
  </si>
  <si>
    <t>achizitie sistem de securitate</t>
  </si>
  <si>
    <t>achiziție proiector</t>
  </si>
  <si>
    <t>achizițietablă interactivă</t>
  </si>
  <si>
    <t>achizitie flex cameră</t>
  </si>
  <si>
    <t>achiziție echipament școlar</t>
  </si>
  <si>
    <t>achiziție balon pentru sală de sport</t>
  </si>
  <si>
    <t>Înlocuire geamuri la Grădinița cu Program Prelungit nr.9 Aleea Târnavei, nr.18, Satu Mare</t>
  </si>
  <si>
    <t xml:space="preserve">achiziţionat </t>
  </si>
  <si>
    <t>Achiziţie gard</t>
  </si>
  <si>
    <t>Achizitie sistem de ventilatie</t>
  </si>
  <si>
    <t>Achizitie unitate alarmare</t>
  </si>
  <si>
    <t>Achiziție ecran de proiecție</t>
  </si>
  <si>
    <t>Achiziție sistem de semaforizare</t>
  </si>
  <si>
    <t>Anexa nr. 22 la HCL nr. 76/30.04.2020</t>
  </si>
  <si>
    <t>PREȘEDINTE DE ȘEDINȚĂ,</t>
  </si>
  <si>
    <t>SECRETAR GENERAL,</t>
  </si>
  <si>
    <t>BERTICI ȘTEFAN</t>
  </si>
  <si>
    <t>MIHAELA MARIA RACOLȚA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</si>
</sst>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  <numFmt numFmtId="187" formatCode="_-* #,##0\ _L_E_I_-;\-* #,##0\ _L_E_I_-;_-* &quot;-&quot;\ _L_E_I_-;_-@_-"/>
    <numFmt numFmtId="188" formatCode="_-* #,##0.00\ _L_E_I_-;\-* #,##0.00\ _L_E_I_-;_-* &quot;-&quot;??\ _L_E_I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3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0" fontId="24" fillId="24" borderId="0" xfId="0" applyFont="1" applyFill="1" applyAlignment="1">
      <alignment vertical="top"/>
    </xf>
    <xf numFmtId="0" fontId="23" fillId="24" borderId="0" xfId="0" applyFont="1" applyFill="1" applyAlignment="1">
      <alignment horizontal="center" vertical="top"/>
    </xf>
    <xf numFmtId="0" fontId="23" fillId="24" borderId="0" xfId="0" applyFont="1" applyFill="1" applyBorder="1" applyAlignment="1">
      <alignment horizontal="center" vertical="top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vertical="center"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vertical="center"/>
    </xf>
    <xf numFmtId="0" fontId="23" fillId="24" borderId="11" xfId="0" applyFont="1" applyFill="1" applyBorder="1" applyAlignment="1">
      <alignment/>
    </xf>
    <xf numFmtId="0" fontId="24" fillId="24" borderId="0" xfId="0" applyFont="1" applyFill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vertical="center"/>
    </xf>
    <xf numFmtId="4" fontId="24" fillId="24" borderId="15" xfId="0" applyNumberFormat="1" applyFont="1" applyFill="1" applyBorder="1" applyAlignment="1">
      <alignment horizontal="right" vertical="center"/>
    </xf>
    <xf numFmtId="2" fontId="24" fillId="24" borderId="16" xfId="0" applyNumberFormat="1" applyFont="1" applyFill="1" applyBorder="1" applyAlignment="1">
      <alignment vertical="center"/>
    </xf>
    <xf numFmtId="4" fontId="24" fillId="24" borderId="16" xfId="0" applyNumberFormat="1" applyFont="1" applyFill="1" applyBorder="1" applyAlignment="1">
      <alignment vertic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/>
    </xf>
    <xf numFmtId="0" fontId="24" fillId="24" borderId="18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 wrapText="1"/>
    </xf>
    <xf numFmtId="4" fontId="24" fillId="24" borderId="16" xfId="0" applyNumberFormat="1" applyFont="1" applyFill="1" applyBorder="1" applyAlignment="1">
      <alignment horizontal="right" vertical="center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4" fontId="24" fillId="24" borderId="16" xfId="0" applyNumberFormat="1" applyFont="1" applyFill="1" applyBorder="1" applyAlignment="1">
      <alignment horizontal="right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vertical="center" wrapText="1"/>
    </xf>
    <xf numFmtId="4" fontId="24" fillId="24" borderId="15" xfId="0" applyNumberFormat="1" applyFont="1" applyFill="1" applyBorder="1" applyAlignment="1">
      <alignment horizontal="center" vertical="center"/>
    </xf>
    <xf numFmtId="4" fontId="24" fillId="24" borderId="16" xfId="0" applyNumberFormat="1" applyFont="1" applyFill="1" applyBorder="1" applyAlignment="1">
      <alignment horizontal="center" vertical="center"/>
    </xf>
    <xf numFmtId="186" fontId="24" fillId="0" borderId="16" xfId="47" applyFont="1" applyBorder="1" applyAlignment="1">
      <alignment horizontal="center" wrapText="1"/>
    </xf>
    <xf numFmtId="186" fontId="24" fillId="24" borderId="16" xfId="47" applyFont="1" applyFill="1" applyBorder="1" applyAlignment="1">
      <alignment horizontal="center" wrapText="1"/>
    </xf>
    <xf numFmtId="0" fontId="24" fillId="24" borderId="15" xfId="0" applyFont="1" applyFill="1" applyBorder="1" applyAlignment="1">
      <alignment horizontal="left" vertical="center" wrapText="1"/>
    </xf>
    <xf numFmtId="4" fontId="24" fillId="24" borderId="16" xfId="62" applyNumberFormat="1" applyFont="1" applyFill="1" applyBorder="1" applyAlignment="1">
      <alignment horizontal="right" vertical="center"/>
      <protection/>
    </xf>
    <xf numFmtId="0" fontId="24" fillId="24" borderId="16" xfId="0" applyFont="1" applyFill="1" applyBorder="1" applyAlignment="1">
      <alignment horizontal="left" vertical="center" wrapText="1"/>
    </xf>
    <xf numFmtId="4" fontId="23" fillId="24" borderId="13" xfId="0" applyNumberFormat="1" applyFont="1" applyFill="1" applyBorder="1" applyAlignment="1">
      <alignment horizontal="right" vertical="center" wrapText="1"/>
    </xf>
    <xf numFmtId="4" fontId="24" fillId="24" borderId="15" xfId="0" applyNumberFormat="1" applyFont="1" applyFill="1" applyBorder="1" applyAlignment="1">
      <alignment horizontal="right" vertical="center" wrapText="1"/>
    </xf>
    <xf numFmtId="2" fontId="24" fillId="24" borderId="16" xfId="0" applyNumberFormat="1" applyFont="1" applyFill="1" applyBorder="1" applyAlignment="1">
      <alignment horizontal="right" vertical="center"/>
    </xf>
    <xf numFmtId="4" fontId="23" fillId="24" borderId="16" xfId="0" applyNumberFormat="1" applyFont="1" applyFill="1" applyBorder="1" applyAlignment="1">
      <alignment horizontal="right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center" vertical="top"/>
    </xf>
    <xf numFmtId="0" fontId="23" fillId="24" borderId="20" xfId="0" applyFont="1" applyFill="1" applyBorder="1" applyAlignment="1">
      <alignment horizontal="center" vertical="center"/>
    </xf>
    <xf numFmtId="4" fontId="23" fillId="24" borderId="21" xfId="0" applyNumberFormat="1" applyFont="1" applyFill="1" applyBorder="1" applyAlignment="1">
      <alignment horizontal="right" vertical="center"/>
    </xf>
    <xf numFmtId="4" fontId="23" fillId="24" borderId="22" xfId="0" applyNumberFormat="1" applyFont="1" applyFill="1" applyBorder="1" applyAlignment="1">
      <alignment horizontal="right" vertical="center"/>
    </xf>
    <xf numFmtId="4" fontId="23" fillId="24" borderId="0" xfId="0" applyNumberFormat="1" applyFont="1" applyFill="1" applyAlignment="1">
      <alignment horizontal="right" vertical="center"/>
    </xf>
    <xf numFmtId="4" fontId="24" fillId="24" borderId="0" xfId="0" applyNumberFormat="1" applyFont="1" applyFill="1" applyAlignment="1">
      <alignment/>
    </xf>
    <xf numFmtId="4" fontId="24" fillId="24" borderId="0" xfId="0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63" applyFont="1" applyAlignment="1">
      <alignment horizontal="center"/>
      <protection/>
    </xf>
    <xf numFmtId="0" fontId="21" fillId="24" borderId="0" xfId="0" applyFont="1" applyFill="1" applyAlignment="1">
      <alignment horizontal="center"/>
    </xf>
    <xf numFmtId="0" fontId="23" fillId="24" borderId="23" xfId="0" applyFont="1" applyFill="1" applyBorder="1" applyAlignment="1">
      <alignment horizontal="center" vertical="top"/>
    </xf>
    <xf numFmtId="0" fontId="23" fillId="24" borderId="24" xfId="0" applyFont="1" applyFill="1" applyBorder="1" applyAlignment="1">
      <alignment horizontal="center" vertical="top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left" vertical="center"/>
    </xf>
    <xf numFmtId="0" fontId="24" fillId="24" borderId="26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4" fontId="23" fillId="24" borderId="23" xfId="0" applyNumberFormat="1" applyFont="1" applyFill="1" applyBorder="1" applyAlignment="1">
      <alignment horizontal="center" vertical="center"/>
    </xf>
    <xf numFmtId="4" fontId="23" fillId="24" borderId="27" xfId="0" applyNumberFormat="1" applyFont="1" applyFill="1" applyBorder="1" applyAlignment="1">
      <alignment horizontal="center" vertical="center"/>
    </xf>
    <xf numFmtId="4" fontId="23" fillId="24" borderId="28" xfId="0" applyNumberFormat="1" applyFont="1" applyFill="1" applyBorder="1" applyAlignment="1">
      <alignment horizontal="center" vertical="center"/>
    </xf>
    <xf numFmtId="0" fontId="23" fillId="24" borderId="29" xfId="0" applyFont="1" applyFill="1" applyBorder="1" applyAlignment="1">
      <alignment horizontal="center" vertical="top"/>
    </xf>
    <xf numFmtId="0" fontId="23" fillId="24" borderId="30" xfId="0" applyFont="1" applyFill="1" applyBorder="1" applyAlignment="1">
      <alignment horizontal="center" vertical="top"/>
    </xf>
    <xf numFmtId="0" fontId="23" fillId="24" borderId="13" xfId="0" applyFont="1" applyFill="1" applyBorder="1" applyAlignment="1">
      <alignment horizontal="center"/>
    </xf>
    <xf numFmtId="0" fontId="23" fillId="24" borderId="31" xfId="0" applyFont="1" applyFill="1" applyBorder="1" applyAlignment="1">
      <alignment horizontal="center"/>
    </xf>
    <xf numFmtId="0" fontId="23" fillId="24" borderId="3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top" wrapText="1"/>
    </xf>
    <xf numFmtId="0" fontId="23" fillId="24" borderId="24" xfId="0" applyFont="1" applyFill="1" applyBorder="1" applyAlignment="1">
      <alignment horizontal="center" vertical="top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top" wrapText="1"/>
    </xf>
    <xf numFmtId="0" fontId="23" fillId="24" borderId="22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 horizontal="right"/>
    </xf>
    <xf numFmtId="0" fontId="23" fillId="24" borderId="33" xfId="0" applyFont="1" applyFill="1" applyBorder="1" applyAlignment="1">
      <alignment horizontal="right"/>
    </xf>
    <xf numFmtId="0" fontId="23" fillId="24" borderId="0" xfId="0" applyFont="1" applyFill="1" applyAlignment="1">
      <alignment horizontal="left" vertical="top"/>
    </xf>
    <xf numFmtId="0" fontId="24" fillId="24" borderId="0" xfId="0" applyFont="1" applyFill="1" applyAlignment="1">
      <alignment vertical="top"/>
    </xf>
    <xf numFmtId="0" fontId="23" fillId="24" borderId="0" xfId="0" applyFont="1" applyFill="1" applyAlignment="1">
      <alignment horizont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34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 wrapText="1"/>
    </xf>
    <xf numFmtId="0" fontId="23" fillId="24" borderId="32" xfId="0" applyFont="1" applyFill="1" applyBorder="1" applyAlignment="1">
      <alignment horizontal="center" wrapText="1"/>
    </xf>
    <xf numFmtId="0" fontId="23" fillId="24" borderId="13" xfId="0" applyFont="1" applyFill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_Sheet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mach3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52">
      <selection activeCell="C73" sqref="C73:I74"/>
    </sheetView>
  </sheetViews>
  <sheetFormatPr defaultColWidth="9.140625" defaultRowHeight="12.75"/>
  <cols>
    <col min="1" max="1" width="5.7109375" style="47" customWidth="1"/>
    <col min="2" max="2" width="34.28125" style="10" customWidth="1"/>
    <col min="3" max="3" width="15.140625" style="10" customWidth="1"/>
    <col min="4" max="4" width="13.7109375" style="7" customWidth="1"/>
    <col min="5" max="5" width="12.7109375" style="7" customWidth="1"/>
    <col min="6" max="6" width="13.421875" style="7" customWidth="1"/>
    <col min="7" max="8" width="9.140625" style="7" customWidth="1"/>
    <col min="9" max="9" width="16.57421875" style="16" customWidth="1"/>
    <col min="10" max="10" width="13.7109375" style="16" customWidth="1"/>
    <col min="11" max="16384" width="9.140625" style="7" customWidth="1"/>
  </cols>
  <sheetData>
    <row r="1" spans="1:14" ht="12.75" customHeight="1">
      <c r="A1" s="83" t="s">
        <v>26</v>
      </c>
      <c r="B1" s="83"/>
      <c r="C1" s="83"/>
      <c r="D1" s="84"/>
      <c r="E1" s="84"/>
      <c r="F1" s="84"/>
      <c r="G1" s="4"/>
      <c r="H1" s="5"/>
      <c r="I1" s="6" t="s">
        <v>116</v>
      </c>
      <c r="J1" s="5"/>
      <c r="K1" s="4"/>
      <c r="L1" s="4"/>
      <c r="M1" s="4"/>
      <c r="N1" s="4"/>
    </row>
    <row r="2" spans="1:14" ht="12.75" customHeight="1">
      <c r="A2" s="83"/>
      <c r="B2" s="83"/>
      <c r="C2" s="83"/>
      <c r="D2" s="84"/>
      <c r="E2" s="84"/>
      <c r="F2" s="84"/>
      <c r="G2" s="4"/>
      <c r="H2" s="4"/>
      <c r="I2" s="8"/>
      <c r="J2" s="8"/>
      <c r="K2" s="4"/>
      <c r="L2" s="4"/>
      <c r="M2" s="4"/>
      <c r="N2" s="4"/>
    </row>
    <row r="3" spans="1:14" ht="12.75" customHeight="1">
      <c r="A3" s="9"/>
      <c r="D3" s="4"/>
      <c r="E3" s="4"/>
      <c r="F3" s="4"/>
      <c r="G3" s="4"/>
      <c r="H3" s="4"/>
      <c r="I3" s="8"/>
      <c r="J3" s="8"/>
      <c r="K3" s="4"/>
      <c r="L3" s="4"/>
      <c r="M3" s="4"/>
      <c r="N3" s="4"/>
    </row>
    <row r="4" spans="1:14" ht="12.75" customHeight="1">
      <c r="A4" s="9"/>
      <c r="D4" s="4"/>
      <c r="E4" s="4"/>
      <c r="F4" s="4"/>
      <c r="G4" s="4"/>
      <c r="H4" s="4"/>
      <c r="I4" s="8"/>
      <c r="J4" s="8"/>
      <c r="K4" s="4"/>
      <c r="L4" s="4"/>
      <c r="M4" s="4"/>
      <c r="N4" s="4"/>
    </row>
    <row r="5" spans="1:10" ht="12">
      <c r="A5" s="85" t="s">
        <v>89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2">
      <c r="A6" s="11"/>
      <c r="B6" s="12"/>
      <c r="C6" s="12"/>
      <c r="D6" s="11"/>
      <c r="E6" s="11"/>
      <c r="F6" s="11"/>
      <c r="G6" s="11"/>
      <c r="H6" s="11"/>
      <c r="I6" s="12"/>
      <c r="J6" s="12"/>
    </row>
    <row r="7" spans="1:10" ht="33.75" customHeight="1" thickBot="1">
      <c r="A7" s="88" t="s">
        <v>90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22.5" customHeight="1">
      <c r="A8" s="13" t="s">
        <v>0</v>
      </c>
      <c r="B8" s="14"/>
      <c r="C8" s="14"/>
      <c r="D8" s="15"/>
      <c r="E8" s="15"/>
      <c r="F8" s="15"/>
      <c r="G8" s="15"/>
      <c r="H8" s="81"/>
      <c r="I8" s="81"/>
      <c r="J8" s="82"/>
    </row>
    <row r="9" spans="1:14" ht="19.5" customHeight="1">
      <c r="A9" s="79" t="s">
        <v>1</v>
      </c>
      <c r="B9" s="59" t="s">
        <v>2</v>
      </c>
      <c r="C9" s="59" t="s">
        <v>3</v>
      </c>
      <c r="D9" s="59" t="s">
        <v>4</v>
      </c>
      <c r="E9" s="59" t="s">
        <v>5</v>
      </c>
      <c r="F9" s="59"/>
      <c r="G9" s="59"/>
      <c r="H9" s="59"/>
      <c r="I9" s="59" t="s">
        <v>6</v>
      </c>
      <c r="J9" s="86" t="s">
        <v>7</v>
      </c>
      <c r="K9" s="16"/>
      <c r="L9" s="16"/>
      <c r="M9" s="16"/>
      <c r="N9" s="16"/>
    </row>
    <row r="10" spans="1:10" ht="38.25" customHeight="1" thickBot="1">
      <c r="A10" s="80"/>
      <c r="B10" s="60"/>
      <c r="C10" s="60"/>
      <c r="D10" s="60"/>
      <c r="E10" s="17" t="s">
        <v>8</v>
      </c>
      <c r="F10" s="17" t="s">
        <v>9</v>
      </c>
      <c r="G10" s="17" t="s">
        <v>10</v>
      </c>
      <c r="H10" s="17" t="s">
        <v>11</v>
      </c>
      <c r="I10" s="60"/>
      <c r="J10" s="87"/>
    </row>
    <row r="11" spans="1:10" ht="30" customHeight="1" thickBot="1">
      <c r="A11" s="89" t="s">
        <v>12</v>
      </c>
      <c r="B11" s="90"/>
      <c r="C11" s="18">
        <f aca="true" t="shared" si="0" ref="C11:H11">SUM(C12:C18)</f>
        <v>734000</v>
      </c>
      <c r="D11" s="18">
        <f t="shared" si="0"/>
        <v>933000</v>
      </c>
      <c r="E11" s="18">
        <f t="shared" si="0"/>
        <v>720083.09</v>
      </c>
      <c r="F11" s="18">
        <f t="shared" si="0"/>
        <v>720083.09</v>
      </c>
      <c r="G11" s="18">
        <f t="shared" si="0"/>
        <v>0</v>
      </c>
      <c r="H11" s="18">
        <f t="shared" si="0"/>
        <v>0</v>
      </c>
      <c r="I11" s="71"/>
      <c r="J11" s="72"/>
    </row>
    <row r="12" spans="1:11" ht="41.25" customHeight="1">
      <c r="A12" s="19">
        <v>1</v>
      </c>
      <c r="B12" s="20" t="s">
        <v>29</v>
      </c>
      <c r="C12" s="21">
        <v>600000</v>
      </c>
      <c r="D12" s="21">
        <v>480000</v>
      </c>
      <c r="E12" s="22">
        <f aca="true" t="shared" si="1" ref="E12:E18">F12+G12+H12</f>
        <v>474764.59</v>
      </c>
      <c r="F12" s="23">
        <v>474764.59</v>
      </c>
      <c r="G12" s="21">
        <v>0</v>
      </c>
      <c r="H12" s="21">
        <v>0</v>
      </c>
      <c r="I12" s="24" t="s">
        <v>27</v>
      </c>
      <c r="J12" s="25" t="s">
        <v>13</v>
      </c>
      <c r="K12" s="26"/>
    </row>
    <row r="13" spans="1:10" ht="12">
      <c r="A13" s="27">
        <v>2</v>
      </c>
      <c r="B13" s="28" t="s">
        <v>46</v>
      </c>
      <c r="C13" s="29">
        <v>0</v>
      </c>
      <c r="D13" s="29">
        <v>36000</v>
      </c>
      <c r="E13" s="22">
        <f t="shared" si="1"/>
        <v>35307.3</v>
      </c>
      <c r="F13" s="22">
        <v>35307.3</v>
      </c>
      <c r="G13" s="29">
        <v>0</v>
      </c>
      <c r="H13" s="29">
        <v>0</v>
      </c>
      <c r="I13" s="30" t="s">
        <v>91</v>
      </c>
      <c r="J13" s="25" t="s">
        <v>13</v>
      </c>
    </row>
    <row r="14" spans="1:10" ht="24">
      <c r="A14" s="19">
        <v>3</v>
      </c>
      <c r="B14" s="28" t="s">
        <v>47</v>
      </c>
      <c r="C14" s="29">
        <v>0</v>
      </c>
      <c r="D14" s="29">
        <v>140000</v>
      </c>
      <c r="E14" s="22">
        <f t="shared" si="1"/>
        <v>0</v>
      </c>
      <c r="F14" s="22">
        <v>0</v>
      </c>
      <c r="G14" s="29">
        <v>0</v>
      </c>
      <c r="H14" s="29">
        <v>0</v>
      </c>
      <c r="I14" s="30" t="s">
        <v>36</v>
      </c>
      <c r="J14" s="31" t="s">
        <v>14</v>
      </c>
    </row>
    <row r="15" spans="1:10" ht="36">
      <c r="A15" s="27">
        <v>4</v>
      </c>
      <c r="B15" s="28" t="s">
        <v>48</v>
      </c>
      <c r="C15" s="29">
        <v>0</v>
      </c>
      <c r="D15" s="29">
        <v>60000</v>
      </c>
      <c r="E15" s="22">
        <f t="shared" si="1"/>
        <v>0</v>
      </c>
      <c r="F15" s="22">
        <v>0</v>
      </c>
      <c r="G15" s="29">
        <v>0</v>
      </c>
      <c r="H15" s="29">
        <v>0</v>
      </c>
      <c r="I15" s="30" t="s">
        <v>37</v>
      </c>
      <c r="J15" s="31" t="s">
        <v>14</v>
      </c>
    </row>
    <row r="16" spans="1:10" ht="48">
      <c r="A16" s="19">
        <v>5</v>
      </c>
      <c r="B16" s="28" t="s">
        <v>49</v>
      </c>
      <c r="C16" s="29">
        <v>0</v>
      </c>
      <c r="D16" s="29">
        <v>60000</v>
      </c>
      <c r="E16" s="23">
        <f t="shared" si="1"/>
        <v>55370.7</v>
      </c>
      <c r="F16" s="23">
        <v>55370.7</v>
      </c>
      <c r="G16" s="29">
        <v>0</v>
      </c>
      <c r="H16" s="29">
        <v>0</v>
      </c>
      <c r="I16" s="30" t="s">
        <v>36</v>
      </c>
      <c r="J16" s="31" t="s">
        <v>13</v>
      </c>
    </row>
    <row r="17" spans="1:10" ht="12">
      <c r="A17" s="27">
        <v>6</v>
      </c>
      <c r="B17" s="28" t="s">
        <v>50</v>
      </c>
      <c r="C17" s="32">
        <v>0</v>
      </c>
      <c r="D17" s="32">
        <v>23000</v>
      </c>
      <c r="E17" s="23">
        <f t="shared" si="1"/>
        <v>21003.5</v>
      </c>
      <c r="F17" s="23">
        <v>21003.5</v>
      </c>
      <c r="G17" s="29">
        <v>0</v>
      </c>
      <c r="H17" s="29">
        <v>0</v>
      </c>
      <c r="I17" s="30" t="s">
        <v>36</v>
      </c>
      <c r="J17" s="31" t="s">
        <v>13</v>
      </c>
    </row>
    <row r="18" spans="1:10" ht="27.75" customHeight="1" thickBot="1">
      <c r="A18" s="19">
        <v>7</v>
      </c>
      <c r="B18" s="28" t="s">
        <v>43</v>
      </c>
      <c r="C18" s="32">
        <v>134000</v>
      </c>
      <c r="D18" s="32">
        <v>134000</v>
      </c>
      <c r="E18" s="23">
        <f t="shared" si="1"/>
        <v>133637</v>
      </c>
      <c r="F18" s="29">
        <v>133637</v>
      </c>
      <c r="G18" s="29">
        <v>0</v>
      </c>
      <c r="H18" s="29">
        <v>0</v>
      </c>
      <c r="I18" s="30" t="s">
        <v>30</v>
      </c>
      <c r="J18" s="31" t="s">
        <v>13</v>
      </c>
    </row>
    <row r="19" spans="1:11" ht="32.25" customHeight="1" thickBot="1">
      <c r="A19" s="73" t="s">
        <v>15</v>
      </c>
      <c r="B19" s="74"/>
      <c r="C19" s="18">
        <f aca="true" t="shared" si="2" ref="C19:H19">SUM(C20:C21)</f>
        <v>0</v>
      </c>
      <c r="D19" s="18">
        <f t="shared" si="2"/>
        <v>86000</v>
      </c>
      <c r="E19" s="18">
        <f t="shared" si="2"/>
        <v>85602</v>
      </c>
      <c r="F19" s="18">
        <f t="shared" si="2"/>
        <v>85602</v>
      </c>
      <c r="G19" s="18">
        <f t="shared" si="2"/>
        <v>0</v>
      </c>
      <c r="H19" s="18">
        <f t="shared" si="2"/>
        <v>0</v>
      </c>
      <c r="I19" s="71"/>
      <c r="J19" s="72"/>
      <c r="K19" s="26"/>
    </row>
    <row r="20" spans="1:11" ht="60" customHeight="1">
      <c r="A20" s="33">
        <v>8</v>
      </c>
      <c r="B20" s="34" t="s">
        <v>51</v>
      </c>
      <c r="C20" s="35">
        <v>0</v>
      </c>
      <c r="D20" s="35">
        <v>46000</v>
      </c>
      <c r="E20" s="36">
        <f>F20+G20+H20</f>
        <v>45981</v>
      </c>
      <c r="F20" s="36">
        <v>45981</v>
      </c>
      <c r="G20" s="35">
        <v>0</v>
      </c>
      <c r="H20" s="35">
        <v>0</v>
      </c>
      <c r="I20" s="24" t="s">
        <v>88</v>
      </c>
      <c r="J20" s="37" t="s">
        <v>42</v>
      </c>
      <c r="K20" s="26"/>
    </row>
    <row r="21" spans="1:10" ht="48.75" thickBot="1">
      <c r="A21" s="27">
        <v>9</v>
      </c>
      <c r="B21" s="28" t="s">
        <v>52</v>
      </c>
      <c r="C21" s="36">
        <v>0</v>
      </c>
      <c r="D21" s="36">
        <v>40000</v>
      </c>
      <c r="E21" s="36">
        <f>F21+G21+H21</f>
        <v>39621</v>
      </c>
      <c r="F21" s="36">
        <v>39621</v>
      </c>
      <c r="G21" s="36">
        <v>0</v>
      </c>
      <c r="H21" s="36">
        <v>0</v>
      </c>
      <c r="I21" s="38" t="s">
        <v>87</v>
      </c>
      <c r="J21" s="38" t="s">
        <v>42</v>
      </c>
    </row>
    <row r="22" spans="1:10" ht="21.75" customHeight="1" thickBot="1">
      <c r="A22" s="57" t="s">
        <v>16</v>
      </c>
      <c r="B22" s="58"/>
      <c r="C22" s="18">
        <f aca="true" t="shared" si="3" ref="C22:H22">SUM(C23:C52)</f>
        <v>75000</v>
      </c>
      <c r="D22" s="18">
        <f t="shared" si="3"/>
        <v>1019788</v>
      </c>
      <c r="E22" s="18">
        <f t="shared" si="3"/>
        <v>750541.93</v>
      </c>
      <c r="F22" s="18">
        <f t="shared" si="3"/>
        <v>698564.93</v>
      </c>
      <c r="G22" s="18">
        <f t="shared" si="3"/>
        <v>0</v>
      </c>
      <c r="H22" s="18">
        <f t="shared" si="3"/>
        <v>51977</v>
      </c>
      <c r="I22" s="69"/>
      <c r="J22" s="70"/>
    </row>
    <row r="23" spans="1:10" ht="24">
      <c r="A23" s="19">
        <v>10</v>
      </c>
      <c r="B23" s="39" t="s">
        <v>44</v>
      </c>
      <c r="C23" s="21">
        <v>75000</v>
      </c>
      <c r="D23" s="21">
        <v>0</v>
      </c>
      <c r="E23" s="40">
        <f aca="true" t="shared" si="4" ref="E23:E29">F23+G23+H23</f>
        <v>0</v>
      </c>
      <c r="F23" s="40">
        <v>0</v>
      </c>
      <c r="G23" s="21">
        <v>0</v>
      </c>
      <c r="H23" s="21">
        <v>0</v>
      </c>
      <c r="I23" s="24" t="s">
        <v>92</v>
      </c>
      <c r="J23" s="25" t="s">
        <v>93</v>
      </c>
    </row>
    <row r="24" spans="1:10" ht="24">
      <c r="A24" s="27">
        <v>11</v>
      </c>
      <c r="B24" s="41" t="s">
        <v>57</v>
      </c>
      <c r="C24" s="29">
        <v>0</v>
      </c>
      <c r="D24" s="29">
        <v>5000</v>
      </c>
      <c r="E24" s="40">
        <f t="shared" si="4"/>
        <v>0</v>
      </c>
      <c r="F24" s="40">
        <v>0</v>
      </c>
      <c r="G24" s="21">
        <v>0</v>
      </c>
      <c r="H24" s="21">
        <v>0</v>
      </c>
      <c r="I24" s="24" t="s">
        <v>38</v>
      </c>
      <c r="J24" s="25" t="s">
        <v>41</v>
      </c>
    </row>
    <row r="25" spans="1:10" ht="24">
      <c r="A25" s="19">
        <v>12</v>
      </c>
      <c r="B25" s="41" t="s">
        <v>58</v>
      </c>
      <c r="C25" s="29">
        <v>0</v>
      </c>
      <c r="D25" s="29">
        <v>6500</v>
      </c>
      <c r="E25" s="40">
        <f t="shared" si="4"/>
        <v>0</v>
      </c>
      <c r="F25" s="40">
        <v>0</v>
      </c>
      <c r="G25" s="21">
        <v>0</v>
      </c>
      <c r="H25" s="21">
        <v>0</v>
      </c>
      <c r="I25" s="30" t="s">
        <v>94</v>
      </c>
      <c r="J25" s="31" t="s">
        <v>41</v>
      </c>
    </row>
    <row r="26" spans="1:10" ht="24">
      <c r="A26" s="27">
        <v>13</v>
      </c>
      <c r="B26" s="41" t="s">
        <v>59</v>
      </c>
      <c r="C26" s="29">
        <v>0</v>
      </c>
      <c r="D26" s="29">
        <v>15000</v>
      </c>
      <c r="E26" s="40">
        <f t="shared" si="4"/>
        <v>11455</v>
      </c>
      <c r="F26" s="40">
        <v>0</v>
      </c>
      <c r="G26" s="21">
        <v>0</v>
      </c>
      <c r="H26" s="21">
        <v>11455</v>
      </c>
      <c r="I26" s="30" t="s">
        <v>95</v>
      </c>
      <c r="J26" s="31" t="s">
        <v>96</v>
      </c>
    </row>
    <row r="27" spans="1:10" ht="24">
      <c r="A27" s="19">
        <v>14</v>
      </c>
      <c r="B27" s="41" t="s">
        <v>60</v>
      </c>
      <c r="C27" s="29">
        <v>0</v>
      </c>
      <c r="D27" s="29">
        <v>4600</v>
      </c>
      <c r="E27" s="40">
        <f t="shared" si="4"/>
        <v>4522</v>
      </c>
      <c r="F27" s="40">
        <v>0</v>
      </c>
      <c r="G27" s="21">
        <v>0</v>
      </c>
      <c r="H27" s="21">
        <v>4522</v>
      </c>
      <c r="I27" s="30" t="s">
        <v>92</v>
      </c>
      <c r="J27" s="31" t="s">
        <v>13</v>
      </c>
    </row>
    <row r="28" spans="1:10" ht="24">
      <c r="A28" s="27">
        <v>15</v>
      </c>
      <c r="B28" s="41" t="s">
        <v>61</v>
      </c>
      <c r="C28" s="29">
        <v>0</v>
      </c>
      <c r="D28" s="29">
        <v>31000</v>
      </c>
      <c r="E28" s="40">
        <f t="shared" si="4"/>
        <v>31000</v>
      </c>
      <c r="F28" s="40">
        <v>0</v>
      </c>
      <c r="G28" s="21">
        <v>0</v>
      </c>
      <c r="H28" s="21">
        <v>31000</v>
      </c>
      <c r="I28" s="30" t="s">
        <v>97</v>
      </c>
      <c r="J28" s="31" t="s">
        <v>13</v>
      </c>
    </row>
    <row r="29" spans="1:10" ht="24">
      <c r="A29" s="19">
        <v>16</v>
      </c>
      <c r="B29" s="41" t="s">
        <v>62</v>
      </c>
      <c r="C29" s="29">
        <v>0</v>
      </c>
      <c r="D29" s="29">
        <v>5000</v>
      </c>
      <c r="E29" s="40">
        <f t="shared" si="4"/>
        <v>5000</v>
      </c>
      <c r="F29" s="40">
        <v>0</v>
      </c>
      <c r="G29" s="21">
        <v>0</v>
      </c>
      <c r="H29" s="21">
        <v>5000</v>
      </c>
      <c r="I29" s="30" t="s">
        <v>98</v>
      </c>
      <c r="J29" s="31" t="s">
        <v>13</v>
      </c>
    </row>
    <row r="30" spans="1:10" ht="24">
      <c r="A30" s="27">
        <v>17</v>
      </c>
      <c r="B30" s="41" t="s">
        <v>63</v>
      </c>
      <c r="C30" s="29">
        <v>0</v>
      </c>
      <c r="D30" s="29">
        <v>104325</v>
      </c>
      <c r="E30" s="40">
        <f>F30+G30+H30</f>
        <v>104323</v>
      </c>
      <c r="F30" s="40">
        <v>104323</v>
      </c>
      <c r="G30" s="21">
        <v>0</v>
      </c>
      <c r="H30" s="21">
        <v>0</v>
      </c>
      <c r="I30" s="30" t="s">
        <v>85</v>
      </c>
      <c r="J30" s="31" t="s">
        <v>13</v>
      </c>
    </row>
    <row r="31" spans="1:10" ht="36">
      <c r="A31" s="19">
        <v>18</v>
      </c>
      <c r="B31" s="41" t="s">
        <v>64</v>
      </c>
      <c r="C31" s="29">
        <v>0</v>
      </c>
      <c r="D31" s="29">
        <v>98900</v>
      </c>
      <c r="E31" s="40">
        <f aca="true" t="shared" si="5" ref="E31:E52">F31+G31+H31</f>
        <v>97582.83</v>
      </c>
      <c r="F31" s="40">
        <v>97582.83</v>
      </c>
      <c r="G31" s="21">
        <v>0</v>
      </c>
      <c r="H31" s="21">
        <v>0</v>
      </c>
      <c r="I31" s="30" t="s">
        <v>86</v>
      </c>
      <c r="J31" s="31" t="s">
        <v>13</v>
      </c>
    </row>
    <row r="32" spans="1:10" ht="24">
      <c r="A32" s="27">
        <v>19</v>
      </c>
      <c r="B32" s="41" t="s">
        <v>65</v>
      </c>
      <c r="C32" s="29">
        <v>0</v>
      </c>
      <c r="D32" s="29">
        <v>27065</v>
      </c>
      <c r="E32" s="40">
        <f t="shared" si="5"/>
        <v>26999.91</v>
      </c>
      <c r="F32" s="40">
        <v>26999.91</v>
      </c>
      <c r="G32" s="21">
        <v>0</v>
      </c>
      <c r="H32" s="21">
        <v>0</v>
      </c>
      <c r="I32" s="30" t="s">
        <v>39</v>
      </c>
      <c r="J32" s="31" t="s">
        <v>13</v>
      </c>
    </row>
    <row r="33" spans="1:10" ht="24">
      <c r="A33" s="19">
        <v>20</v>
      </c>
      <c r="B33" s="41" t="s">
        <v>66</v>
      </c>
      <c r="C33" s="29">
        <v>0</v>
      </c>
      <c r="D33" s="29">
        <v>21800</v>
      </c>
      <c r="E33" s="40">
        <f t="shared" si="5"/>
        <v>21794.91</v>
      </c>
      <c r="F33" s="40">
        <v>21794.91</v>
      </c>
      <c r="G33" s="21">
        <v>0</v>
      </c>
      <c r="H33" s="21">
        <v>0</v>
      </c>
      <c r="I33" s="30" t="s">
        <v>99</v>
      </c>
      <c r="J33" s="31" t="s">
        <v>13</v>
      </c>
    </row>
    <row r="34" spans="1:10" ht="36">
      <c r="A34" s="27">
        <v>21</v>
      </c>
      <c r="B34" s="41" t="s">
        <v>67</v>
      </c>
      <c r="C34" s="29">
        <v>0</v>
      </c>
      <c r="D34" s="29">
        <v>37500</v>
      </c>
      <c r="E34" s="40">
        <f t="shared" si="5"/>
        <v>37141.71</v>
      </c>
      <c r="F34" s="40">
        <v>37141.71</v>
      </c>
      <c r="G34" s="21">
        <v>0</v>
      </c>
      <c r="H34" s="21">
        <v>0</v>
      </c>
      <c r="I34" s="30" t="s">
        <v>99</v>
      </c>
      <c r="J34" s="31" t="s">
        <v>13</v>
      </c>
    </row>
    <row r="35" spans="1:10" ht="24">
      <c r="A35" s="19">
        <v>22</v>
      </c>
      <c r="B35" s="41" t="s">
        <v>68</v>
      </c>
      <c r="C35" s="29">
        <v>0</v>
      </c>
      <c r="D35" s="29">
        <v>18000</v>
      </c>
      <c r="E35" s="40">
        <f t="shared" si="5"/>
        <v>17247.86</v>
      </c>
      <c r="F35" s="40">
        <v>17247.86</v>
      </c>
      <c r="G35" s="21">
        <v>0</v>
      </c>
      <c r="H35" s="21">
        <v>0</v>
      </c>
      <c r="I35" s="30" t="s">
        <v>100</v>
      </c>
      <c r="J35" s="31" t="s">
        <v>13</v>
      </c>
    </row>
    <row r="36" spans="1:10" ht="36">
      <c r="A36" s="27">
        <v>23</v>
      </c>
      <c r="B36" s="41" t="s">
        <v>69</v>
      </c>
      <c r="C36" s="29">
        <v>0</v>
      </c>
      <c r="D36" s="29">
        <v>16100</v>
      </c>
      <c r="E36" s="40">
        <f t="shared" si="5"/>
        <v>15400</v>
      </c>
      <c r="F36" s="40">
        <v>15400</v>
      </c>
      <c r="G36" s="21">
        <v>0</v>
      </c>
      <c r="H36" s="21">
        <v>0</v>
      </c>
      <c r="I36" s="30" t="s">
        <v>31</v>
      </c>
      <c r="J36" s="31" t="s">
        <v>13</v>
      </c>
    </row>
    <row r="37" spans="1:10" ht="36">
      <c r="A37" s="19">
        <v>24</v>
      </c>
      <c r="B37" s="41" t="s">
        <v>70</v>
      </c>
      <c r="C37" s="29">
        <v>0</v>
      </c>
      <c r="D37" s="29">
        <v>18000</v>
      </c>
      <c r="E37" s="40">
        <f t="shared" si="5"/>
        <v>18000</v>
      </c>
      <c r="F37" s="40">
        <v>18000</v>
      </c>
      <c r="G37" s="21">
        <v>0</v>
      </c>
      <c r="H37" s="21">
        <v>0</v>
      </c>
      <c r="I37" s="30" t="s">
        <v>32</v>
      </c>
      <c r="J37" s="31" t="s">
        <v>13</v>
      </c>
    </row>
    <row r="38" spans="1:10" ht="24">
      <c r="A38" s="27">
        <v>25</v>
      </c>
      <c r="B38" s="41" t="s">
        <v>71</v>
      </c>
      <c r="C38" s="29">
        <v>0</v>
      </c>
      <c r="D38" s="29">
        <v>50000</v>
      </c>
      <c r="E38" s="40">
        <f t="shared" si="5"/>
        <v>49504</v>
      </c>
      <c r="F38" s="40">
        <v>49504</v>
      </c>
      <c r="G38" s="21">
        <v>0</v>
      </c>
      <c r="H38" s="21">
        <v>0</v>
      </c>
      <c r="I38" s="30" t="s">
        <v>86</v>
      </c>
      <c r="J38" s="31" t="s">
        <v>13</v>
      </c>
    </row>
    <row r="39" spans="1:10" ht="24">
      <c r="A39" s="19">
        <v>26</v>
      </c>
      <c r="B39" s="41" t="s">
        <v>72</v>
      </c>
      <c r="C39" s="29">
        <v>0</v>
      </c>
      <c r="D39" s="23">
        <v>4000</v>
      </c>
      <c r="E39" s="40">
        <f t="shared" si="5"/>
        <v>4000</v>
      </c>
      <c r="F39" s="40">
        <v>4000</v>
      </c>
      <c r="G39" s="21">
        <v>0</v>
      </c>
      <c r="H39" s="21">
        <v>0</v>
      </c>
      <c r="I39" s="30" t="s">
        <v>38</v>
      </c>
      <c r="J39" s="31" t="s">
        <v>13</v>
      </c>
    </row>
    <row r="40" spans="1:10" ht="24">
      <c r="A40" s="27">
        <v>27</v>
      </c>
      <c r="B40" s="41" t="s">
        <v>73</v>
      </c>
      <c r="C40" s="29">
        <v>0</v>
      </c>
      <c r="D40" s="29">
        <v>3000</v>
      </c>
      <c r="E40" s="40">
        <f t="shared" si="5"/>
        <v>2999.82</v>
      </c>
      <c r="F40" s="40">
        <v>2999.82</v>
      </c>
      <c r="G40" s="21">
        <v>0</v>
      </c>
      <c r="H40" s="21">
        <v>0</v>
      </c>
      <c r="I40" s="30" t="s">
        <v>101</v>
      </c>
      <c r="J40" s="31" t="s">
        <v>13</v>
      </c>
    </row>
    <row r="41" spans="1:10" ht="24">
      <c r="A41" s="19">
        <v>28</v>
      </c>
      <c r="B41" s="41" t="s">
        <v>74</v>
      </c>
      <c r="C41" s="29">
        <v>0</v>
      </c>
      <c r="D41" s="29">
        <v>7549</v>
      </c>
      <c r="E41" s="40">
        <f t="shared" si="5"/>
        <v>7549</v>
      </c>
      <c r="F41" s="40">
        <v>7549</v>
      </c>
      <c r="G41" s="21">
        <v>0</v>
      </c>
      <c r="H41" s="21">
        <v>0</v>
      </c>
      <c r="I41" s="30" t="s">
        <v>98</v>
      </c>
      <c r="J41" s="31" t="s">
        <v>13</v>
      </c>
    </row>
    <row r="42" spans="1:10" ht="36">
      <c r="A42" s="27">
        <v>29</v>
      </c>
      <c r="B42" s="41" t="s">
        <v>75</v>
      </c>
      <c r="C42" s="29">
        <v>0</v>
      </c>
      <c r="D42" s="29">
        <v>73581</v>
      </c>
      <c r="E42" s="40">
        <f t="shared" si="5"/>
        <v>73400</v>
      </c>
      <c r="F42" s="40">
        <v>73400</v>
      </c>
      <c r="G42" s="21">
        <v>0</v>
      </c>
      <c r="H42" s="21">
        <v>0</v>
      </c>
      <c r="I42" s="30" t="s">
        <v>102</v>
      </c>
      <c r="J42" s="31" t="s">
        <v>13</v>
      </c>
    </row>
    <row r="43" spans="1:10" ht="24">
      <c r="A43" s="19">
        <v>30</v>
      </c>
      <c r="B43" s="41" t="s">
        <v>76</v>
      </c>
      <c r="C43" s="29">
        <v>0</v>
      </c>
      <c r="D43" s="29">
        <v>9850</v>
      </c>
      <c r="E43" s="40">
        <f t="shared" si="5"/>
        <v>9850</v>
      </c>
      <c r="F43" s="40">
        <v>9850</v>
      </c>
      <c r="G43" s="21">
        <v>0</v>
      </c>
      <c r="H43" s="21">
        <v>0</v>
      </c>
      <c r="I43" s="30" t="s">
        <v>103</v>
      </c>
      <c r="J43" s="31" t="s">
        <v>13</v>
      </c>
    </row>
    <row r="44" spans="1:10" ht="24">
      <c r="A44" s="27">
        <v>31</v>
      </c>
      <c r="B44" s="41" t="s">
        <v>77</v>
      </c>
      <c r="C44" s="29">
        <v>0</v>
      </c>
      <c r="D44" s="29">
        <v>4000</v>
      </c>
      <c r="E44" s="40">
        <f t="shared" si="5"/>
        <v>4000</v>
      </c>
      <c r="F44" s="40">
        <v>4000</v>
      </c>
      <c r="G44" s="21">
        <v>0</v>
      </c>
      <c r="H44" s="21">
        <v>0</v>
      </c>
      <c r="I44" s="30" t="s">
        <v>104</v>
      </c>
      <c r="J44" s="31" t="s">
        <v>13</v>
      </c>
    </row>
    <row r="45" spans="1:10" ht="24">
      <c r="A45" s="19">
        <v>32</v>
      </c>
      <c r="B45" s="41" t="s">
        <v>78</v>
      </c>
      <c r="C45" s="29">
        <v>0</v>
      </c>
      <c r="D45" s="29">
        <v>4000</v>
      </c>
      <c r="E45" s="40">
        <f t="shared" si="5"/>
        <v>4000</v>
      </c>
      <c r="F45" s="40">
        <v>4000</v>
      </c>
      <c r="G45" s="21">
        <v>0</v>
      </c>
      <c r="H45" s="21">
        <v>0</v>
      </c>
      <c r="I45" s="30" t="s">
        <v>105</v>
      </c>
      <c r="J45" s="31" t="s">
        <v>13</v>
      </c>
    </row>
    <row r="46" spans="1:10" ht="24">
      <c r="A46" s="27">
        <v>33</v>
      </c>
      <c r="B46" s="41" t="s">
        <v>79</v>
      </c>
      <c r="C46" s="29">
        <v>0</v>
      </c>
      <c r="D46" s="29">
        <v>4400</v>
      </c>
      <c r="E46" s="40">
        <f t="shared" si="5"/>
        <v>4400</v>
      </c>
      <c r="F46" s="40">
        <v>4400</v>
      </c>
      <c r="G46" s="21">
        <v>0</v>
      </c>
      <c r="H46" s="21">
        <v>0</v>
      </c>
      <c r="I46" s="30" t="s">
        <v>106</v>
      </c>
      <c r="J46" s="31" t="s">
        <v>13</v>
      </c>
    </row>
    <row r="47" spans="1:10" ht="24">
      <c r="A47" s="19">
        <v>34</v>
      </c>
      <c r="B47" s="41" t="s">
        <v>80</v>
      </c>
      <c r="C47" s="29">
        <v>0</v>
      </c>
      <c r="D47" s="29">
        <v>3500</v>
      </c>
      <c r="E47" s="40">
        <f t="shared" si="5"/>
        <v>3500</v>
      </c>
      <c r="F47" s="40">
        <v>3500</v>
      </c>
      <c r="G47" s="21">
        <v>0</v>
      </c>
      <c r="H47" s="21">
        <v>0</v>
      </c>
      <c r="I47" s="30" t="s">
        <v>107</v>
      </c>
      <c r="J47" s="31" t="s">
        <v>13</v>
      </c>
    </row>
    <row r="48" spans="1:10" ht="42.75" customHeight="1">
      <c r="A48" s="27">
        <v>35</v>
      </c>
      <c r="B48" s="41" t="s">
        <v>81</v>
      </c>
      <c r="C48" s="29">
        <v>0</v>
      </c>
      <c r="D48" s="29">
        <v>4500</v>
      </c>
      <c r="E48" s="40">
        <f t="shared" si="5"/>
        <v>4500</v>
      </c>
      <c r="F48" s="40">
        <v>4500</v>
      </c>
      <c r="G48" s="21">
        <v>0</v>
      </c>
      <c r="H48" s="21">
        <v>0</v>
      </c>
      <c r="I48" s="30" t="s">
        <v>107</v>
      </c>
      <c r="J48" s="31" t="s">
        <v>13</v>
      </c>
    </row>
    <row r="49" spans="1:10" ht="24">
      <c r="A49" s="19">
        <v>36</v>
      </c>
      <c r="B49" s="41" t="s">
        <v>82</v>
      </c>
      <c r="C49" s="29">
        <v>0</v>
      </c>
      <c r="D49" s="29">
        <v>4618</v>
      </c>
      <c r="E49" s="40">
        <f t="shared" si="5"/>
        <v>4618</v>
      </c>
      <c r="F49" s="40">
        <v>4618</v>
      </c>
      <c r="G49" s="21">
        <v>0</v>
      </c>
      <c r="H49" s="21">
        <v>0</v>
      </c>
      <c r="I49" s="30" t="s">
        <v>40</v>
      </c>
      <c r="J49" s="31" t="s">
        <v>13</v>
      </c>
    </row>
    <row r="50" spans="1:10" ht="36">
      <c r="A50" s="27">
        <v>37</v>
      </c>
      <c r="B50" s="41" t="s">
        <v>83</v>
      </c>
      <c r="C50" s="29">
        <v>0</v>
      </c>
      <c r="D50" s="29">
        <v>250000</v>
      </c>
      <c r="E50" s="40">
        <f t="shared" si="5"/>
        <v>0</v>
      </c>
      <c r="F50" s="40">
        <v>0</v>
      </c>
      <c r="G50" s="21">
        <v>0</v>
      </c>
      <c r="H50" s="21">
        <v>0</v>
      </c>
      <c r="I50" s="30" t="s">
        <v>108</v>
      </c>
      <c r="J50" s="31" t="s">
        <v>41</v>
      </c>
    </row>
    <row r="51" spans="1:10" ht="36">
      <c r="A51" s="19">
        <v>38</v>
      </c>
      <c r="B51" s="41" t="s">
        <v>109</v>
      </c>
      <c r="C51" s="29">
        <v>0</v>
      </c>
      <c r="D51" s="29">
        <v>68000</v>
      </c>
      <c r="E51" s="40">
        <f t="shared" si="5"/>
        <v>67873.89</v>
      </c>
      <c r="F51" s="40">
        <v>67873.89</v>
      </c>
      <c r="G51" s="21">
        <v>0</v>
      </c>
      <c r="H51" s="21">
        <v>0</v>
      </c>
      <c r="I51" s="30" t="s">
        <v>102</v>
      </c>
      <c r="J51" s="31" t="s">
        <v>13</v>
      </c>
    </row>
    <row r="52" spans="1:10" ht="36.75" thickBot="1">
      <c r="A52" s="27">
        <v>39</v>
      </c>
      <c r="B52" s="41" t="s">
        <v>84</v>
      </c>
      <c r="C52" s="29">
        <v>0</v>
      </c>
      <c r="D52" s="29">
        <v>120000</v>
      </c>
      <c r="E52" s="40">
        <f t="shared" si="5"/>
        <v>119880</v>
      </c>
      <c r="F52" s="40">
        <v>119880</v>
      </c>
      <c r="G52" s="21">
        <v>0</v>
      </c>
      <c r="H52" s="21">
        <v>0</v>
      </c>
      <c r="I52" s="30" t="s">
        <v>102</v>
      </c>
      <c r="J52" s="31" t="s">
        <v>13</v>
      </c>
    </row>
    <row r="53" spans="1:10" ht="30" customHeight="1" thickBot="1">
      <c r="A53" s="75" t="s">
        <v>17</v>
      </c>
      <c r="B53" s="76"/>
      <c r="C53" s="42">
        <f aca="true" t="shared" si="6" ref="C53:H53">SUM(C54:C60)</f>
        <v>1211458</v>
      </c>
      <c r="D53" s="42">
        <f t="shared" si="6"/>
        <v>1487458</v>
      </c>
      <c r="E53" s="42">
        <f t="shared" si="6"/>
        <v>1429161.56</v>
      </c>
      <c r="F53" s="42">
        <f t="shared" si="6"/>
        <v>1429161.56</v>
      </c>
      <c r="G53" s="42">
        <f t="shared" si="6"/>
        <v>0</v>
      </c>
      <c r="H53" s="42">
        <f t="shared" si="6"/>
        <v>0</v>
      </c>
      <c r="I53" s="77"/>
      <c r="J53" s="78"/>
    </row>
    <row r="54" spans="1:10" ht="24">
      <c r="A54" s="19">
        <v>40</v>
      </c>
      <c r="B54" s="20" t="s">
        <v>18</v>
      </c>
      <c r="C54" s="43">
        <v>1098458</v>
      </c>
      <c r="D54" s="43">
        <v>1098458</v>
      </c>
      <c r="E54" s="29">
        <f>F54+G54+H54</f>
        <v>1097212.31</v>
      </c>
      <c r="F54" s="29">
        <v>1097212.31</v>
      </c>
      <c r="G54" s="21">
        <v>0</v>
      </c>
      <c r="H54" s="21">
        <v>0</v>
      </c>
      <c r="I54" s="24" t="s">
        <v>19</v>
      </c>
      <c r="J54" s="25" t="s">
        <v>110</v>
      </c>
    </row>
    <row r="55" spans="1:10" ht="24">
      <c r="A55" s="27">
        <v>41</v>
      </c>
      <c r="B55" s="28" t="s">
        <v>20</v>
      </c>
      <c r="C55" s="32">
        <v>40000</v>
      </c>
      <c r="D55" s="32">
        <v>40000</v>
      </c>
      <c r="E55" s="29">
        <f aca="true" t="shared" si="7" ref="E55:E60">F55+G55+H55</f>
        <v>0</v>
      </c>
      <c r="F55" s="44">
        <v>0</v>
      </c>
      <c r="G55" s="29">
        <v>0</v>
      </c>
      <c r="H55" s="29">
        <v>0</v>
      </c>
      <c r="I55" s="30" t="s">
        <v>21</v>
      </c>
      <c r="J55" s="31" t="s">
        <v>14</v>
      </c>
    </row>
    <row r="56" spans="1:10" ht="36">
      <c r="A56" s="19">
        <v>42</v>
      </c>
      <c r="B56" s="28" t="s">
        <v>53</v>
      </c>
      <c r="C56" s="32">
        <v>0</v>
      </c>
      <c r="D56" s="29">
        <v>30000</v>
      </c>
      <c r="E56" s="29">
        <f t="shared" si="7"/>
        <v>29983.85</v>
      </c>
      <c r="F56" s="44">
        <v>29983.85</v>
      </c>
      <c r="G56" s="29">
        <v>0</v>
      </c>
      <c r="H56" s="29">
        <v>0</v>
      </c>
      <c r="I56" s="30" t="s">
        <v>111</v>
      </c>
      <c r="J56" s="31" t="s">
        <v>110</v>
      </c>
    </row>
    <row r="57" spans="1:10" ht="36">
      <c r="A57" s="27">
        <v>43</v>
      </c>
      <c r="B57" s="28" t="s">
        <v>54</v>
      </c>
      <c r="C57" s="32">
        <v>0</v>
      </c>
      <c r="D57" s="29">
        <v>155000</v>
      </c>
      <c r="E57" s="29">
        <f t="shared" si="7"/>
        <v>150481.45</v>
      </c>
      <c r="F57" s="29">
        <v>150481.45</v>
      </c>
      <c r="G57" s="29">
        <v>0</v>
      </c>
      <c r="H57" s="29">
        <v>0</v>
      </c>
      <c r="I57" s="30" t="s">
        <v>112</v>
      </c>
      <c r="J57" s="31" t="s">
        <v>13</v>
      </c>
    </row>
    <row r="58" spans="1:10" ht="24">
      <c r="A58" s="19">
        <v>44</v>
      </c>
      <c r="B58" s="28" t="s">
        <v>55</v>
      </c>
      <c r="C58" s="32">
        <v>0</v>
      </c>
      <c r="D58" s="29">
        <v>12000</v>
      </c>
      <c r="E58" s="29">
        <f t="shared" si="7"/>
        <v>0</v>
      </c>
      <c r="F58" s="29">
        <v>0</v>
      </c>
      <c r="G58" s="29">
        <v>0</v>
      </c>
      <c r="H58" s="29">
        <v>0</v>
      </c>
      <c r="I58" s="30" t="s">
        <v>113</v>
      </c>
      <c r="J58" s="31" t="s">
        <v>14</v>
      </c>
    </row>
    <row r="59" spans="1:10" ht="24">
      <c r="A59" s="27">
        <v>45</v>
      </c>
      <c r="B59" s="28" t="s">
        <v>45</v>
      </c>
      <c r="C59" s="32">
        <v>73000</v>
      </c>
      <c r="D59" s="32">
        <v>73000</v>
      </c>
      <c r="E59" s="29">
        <f t="shared" si="7"/>
        <v>72810.15</v>
      </c>
      <c r="F59" s="29">
        <v>72810.15</v>
      </c>
      <c r="G59" s="29">
        <v>0</v>
      </c>
      <c r="H59" s="29">
        <v>0</v>
      </c>
      <c r="I59" s="30" t="s">
        <v>114</v>
      </c>
      <c r="J59" s="31" t="s">
        <v>13</v>
      </c>
    </row>
    <row r="60" spans="1:10" ht="48">
      <c r="A60" s="19">
        <v>46</v>
      </c>
      <c r="B60" s="28" t="s">
        <v>56</v>
      </c>
      <c r="C60" s="32">
        <v>0</v>
      </c>
      <c r="D60" s="29">
        <v>79000</v>
      </c>
      <c r="E60" s="29">
        <f t="shared" si="7"/>
        <v>78673.8</v>
      </c>
      <c r="F60" s="44">
        <v>78673.8</v>
      </c>
      <c r="G60" s="29">
        <v>0</v>
      </c>
      <c r="H60" s="29">
        <v>0</v>
      </c>
      <c r="I60" s="30" t="s">
        <v>115</v>
      </c>
      <c r="J60" s="31" t="s">
        <v>13</v>
      </c>
    </row>
    <row r="61" spans="1:10" ht="27.75" customHeight="1">
      <c r="A61" s="61" t="s">
        <v>33</v>
      </c>
      <c r="B61" s="62"/>
      <c r="C61" s="45">
        <f aca="true" t="shared" si="8" ref="C61:H61">C62</f>
        <v>3000000</v>
      </c>
      <c r="D61" s="45">
        <f t="shared" si="8"/>
        <v>3000000</v>
      </c>
      <c r="E61" s="45">
        <f t="shared" si="8"/>
        <v>2991660</v>
      </c>
      <c r="F61" s="45">
        <f t="shared" si="8"/>
        <v>2991660</v>
      </c>
      <c r="G61" s="45">
        <f t="shared" si="8"/>
        <v>0</v>
      </c>
      <c r="H61" s="45">
        <f t="shared" si="8"/>
        <v>0</v>
      </c>
      <c r="I61" s="63"/>
      <c r="J61" s="64"/>
    </row>
    <row r="62" spans="1:10" ht="27.75" customHeight="1">
      <c r="A62" s="46">
        <v>47</v>
      </c>
      <c r="B62" s="28" t="s">
        <v>34</v>
      </c>
      <c r="C62" s="32">
        <v>3000000</v>
      </c>
      <c r="D62" s="29">
        <v>3000000</v>
      </c>
      <c r="E62" s="29">
        <f>F62+G62+H62</f>
        <v>2991660</v>
      </c>
      <c r="F62" s="29">
        <v>2991660</v>
      </c>
      <c r="G62" s="29">
        <v>0</v>
      </c>
      <c r="H62" s="29">
        <v>0</v>
      </c>
      <c r="I62" s="30" t="s">
        <v>35</v>
      </c>
      <c r="J62" s="30" t="s">
        <v>13</v>
      </c>
    </row>
    <row r="63" spans="2:8" ht="24.75" customHeight="1" thickBot="1">
      <c r="B63" s="48" t="s">
        <v>28</v>
      </c>
      <c r="C63" s="49">
        <f aca="true" t="shared" si="9" ref="C63:H63">C53+C22+C19+C11+C61</f>
        <v>5020458</v>
      </c>
      <c r="D63" s="49">
        <f t="shared" si="9"/>
        <v>6526246</v>
      </c>
      <c r="E63" s="49">
        <f t="shared" si="9"/>
        <v>5977048.58</v>
      </c>
      <c r="F63" s="49">
        <f t="shared" si="9"/>
        <v>5925071.58</v>
      </c>
      <c r="G63" s="49">
        <f t="shared" si="9"/>
        <v>0</v>
      </c>
      <c r="H63" s="50">
        <f t="shared" si="9"/>
        <v>51977</v>
      </c>
    </row>
    <row r="64" spans="3:8" ht="27.75" customHeight="1" thickBot="1">
      <c r="C64" s="51"/>
      <c r="D64" s="51"/>
      <c r="E64" s="51"/>
      <c r="F64" s="66">
        <f>F63+G63+H63</f>
        <v>5977048.58</v>
      </c>
      <c r="G64" s="67"/>
      <c r="H64" s="68"/>
    </row>
    <row r="66" spans="8:9" ht="12">
      <c r="H66" s="65"/>
      <c r="I66" s="65"/>
    </row>
    <row r="67" spans="8:9" ht="12">
      <c r="H67" s="65"/>
      <c r="I67" s="65"/>
    </row>
    <row r="68" spans="1:10" s="2" customFormat="1" ht="12.75">
      <c r="A68" s="3"/>
      <c r="B68" s="56" t="s">
        <v>22</v>
      </c>
      <c r="C68" s="56"/>
      <c r="E68" s="56" t="s">
        <v>23</v>
      </c>
      <c r="F68" s="56"/>
      <c r="G68" s="56"/>
      <c r="H68" s="56"/>
      <c r="I68" s="1"/>
      <c r="J68" s="1"/>
    </row>
    <row r="69" spans="1:10" s="2" customFormat="1" ht="12.75">
      <c r="A69" s="3"/>
      <c r="B69" s="56" t="s">
        <v>24</v>
      </c>
      <c r="C69" s="56"/>
      <c r="E69" s="56" t="s">
        <v>25</v>
      </c>
      <c r="F69" s="56"/>
      <c r="G69" s="56"/>
      <c r="H69" s="56"/>
      <c r="I69" s="1"/>
      <c r="J69" s="1"/>
    </row>
    <row r="70" ht="12">
      <c r="D70" s="52"/>
    </row>
    <row r="71" ht="12">
      <c r="C71" s="53"/>
    </row>
    <row r="73" spans="2:9" ht="12">
      <c r="B73" s="7"/>
      <c r="C73" s="54" t="s">
        <v>117</v>
      </c>
      <c r="D73" s="55"/>
      <c r="E73" s="55"/>
      <c r="H73" s="54" t="s">
        <v>118</v>
      </c>
      <c r="I73" s="55"/>
    </row>
    <row r="74" spans="2:9" ht="12">
      <c r="B74" s="7"/>
      <c r="C74" s="54" t="s">
        <v>119</v>
      </c>
      <c r="D74" s="55"/>
      <c r="E74" s="55"/>
      <c r="H74" s="54" t="s">
        <v>120</v>
      </c>
      <c r="I74" s="55"/>
    </row>
  </sheetData>
  <sheetProtection/>
  <mergeCells count="28">
    <mergeCell ref="A9:A10"/>
    <mergeCell ref="H8:J8"/>
    <mergeCell ref="A1:F2"/>
    <mergeCell ref="A5:J5"/>
    <mergeCell ref="J9:J10"/>
    <mergeCell ref="I19:J19"/>
    <mergeCell ref="A7:J7"/>
    <mergeCell ref="A11:B11"/>
    <mergeCell ref="F64:H64"/>
    <mergeCell ref="I22:J22"/>
    <mergeCell ref="I9:I10"/>
    <mergeCell ref="I11:J11"/>
    <mergeCell ref="A19:B19"/>
    <mergeCell ref="B9:B10"/>
    <mergeCell ref="A53:B53"/>
    <mergeCell ref="I53:J53"/>
    <mergeCell ref="C9:C10"/>
    <mergeCell ref="E9:H9"/>
    <mergeCell ref="B68:C68"/>
    <mergeCell ref="A22:B22"/>
    <mergeCell ref="D9:D10"/>
    <mergeCell ref="A61:B61"/>
    <mergeCell ref="I61:J61"/>
    <mergeCell ref="B69:C69"/>
    <mergeCell ref="E68:H68"/>
    <mergeCell ref="E69:H69"/>
    <mergeCell ref="H66:I66"/>
    <mergeCell ref="H67:I67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Mirela Tatar-Sinca</cp:lastModifiedBy>
  <cp:lastPrinted>2020-05-08T09:52:57Z</cp:lastPrinted>
  <dcterms:created xsi:type="dcterms:W3CDTF">2016-04-14T08:11:34Z</dcterms:created>
  <dcterms:modified xsi:type="dcterms:W3CDTF">2020-05-08T10:15:00Z</dcterms:modified>
  <cp:category/>
  <cp:version/>
  <cp:contentType/>
  <cp:contentStatus/>
</cp:coreProperties>
</file>