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<sst xmlns="http://schemas.openxmlformats.org/spreadsheetml/2006/main" count="105" uniqueCount="56">
  <si>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</si>
  <si>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</si>
  <si>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</si>
  <si>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</si>
  <si>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</si>
  <si>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</si>
  <si>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</si>
  <si>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</si>
  <si>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</si>
  <si>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</si>
  <si>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</si>
  <si>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</si>
  <si>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</si>
  <si>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</si>
  <si>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</si>
  <si>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</si>
  <si>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</si>
  <si>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</si>
  <si>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</si>
  <si>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</si>
  <si>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</si>
  <si>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</si>
  <si>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</si>
  <si>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</si>
  <si>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</si>
  <si>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</si>
  <si>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</si>
  <si>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</si>
  <si>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</si>
  <si>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</si>
  <si>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</si>
  <si>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</si>
  <si>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</si>
  <si>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</si>
  <si>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</si>
  <si>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</si>
  <si>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Lista obiectivelor de investiţii pe anul 2019 finanţate din FEN (fonduri externe nerambursabile)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</si>
  <si>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</si>
  <si>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</si>
  <si>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</si>
  <si>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Crearea si amenajarea unei piste pentru biciclisti in zona de Nord din municipiul Satu Mare - Pista pentru biciclişti str. Bariţiu - str. Gorunului - DJ194A</t>
  </si>
  <si>
    <t>Schimbarea corpurilor de iluminat pe strada Gheorghe Barițiu și Extinderea iluminatului public prin amplasarea de stâlpi fotovoltaici pe strada Gorunului, aferent pistei de biciclete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</si>
  <si>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</si>
  <si>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</si>
  <si>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</si>
  <si>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</si>
  <si>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</si>
  <si>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</si>
  <si>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Pasarela pietonală și velo peste râul Someș în municipiul Satu Mare</t>
  </si>
  <si>
    <t>Cap 68 Asigurări şi Asistenţă socială</t>
  </si>
  <si>
    <t xml:space="preserve">Modernizarea și extinderea traseului pietonal și velo Centrul Nou </t>
  </si>
  <si>
    <t xml:space="preserve">ANEXA NR. 2A la HCL Satu Mare Nr. 176/29.08.2019   </t>
  </si>
  <si>
    <t>Președinte de ședință,</t>
  </si>
  <si>
    <t>Rogoz Manuela Bianca</t>
  </si>
  <si>
    <t>Secretar,</t>
  </si>
  <si>
    <t>Mihaela Maria Racolța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</si>
</sst>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3" fontId="15" fillId="33" borderId="14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4" fillId="34" borderId="20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/>
    </xf>
    <xf numFmtId="0" fontId="13" fillId="34" borderId="12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/>
    </xf>
    <xf numFmtId="3" fontId="15" fillId="34" borderId="21" xfId="0" applyNumberFormat="1" applyFont="1" applyFill="1" applyBorder="1" applyAlignment="1">
      <alignment/>
    </xf>
    <xf numFmtId="3" fontId="13" fillId="34" borderId="17" xfId="0" applyNumberFormat="1" applyFont="1" applyFill="1" applyBorder="1" applyAlignment="1">
      <alignment/>
    </xf>
    <xf numFmtId="3" fontId="13" fillId="34" borderId="12" xfId="0" applyNumberFormat="1" applyFont="1" applyFill="1" applyBorder="1" applyAlignment="1">
      <alignment/>
    </xf>
    <xf numFmtId="3" fontId="13" fillId="34" borderId="13" xfId="0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3" fillId="34" borderId="17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left" vertical="top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left" vertical="center"/>
    </xf>
    <xf numFmtId="0" fontId="13" fillId="34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25"/>
  <sheetViews>
    <sheetView showGridLines="0" tabSelected="1" zoomScale="90" zoomScaleNormal="90" zoomScalePageLayoutView="0" workbookViewId="0" topLeftCell="A1">
      <pane xSplit="23340" topLeftCell="W1" activePane="topLeft" state="split"/>
      <selection pane="topLeft" activeCell="A1" sqref="A1:E1"/>
      <selection pane="topRight" activeCell="AA86" sqref="AA86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25" t="s">
        <v>51</v>
      </c>
      <c r="B1" s="126"/>
      <c r="C1" s="126"/>
      <c r="D1" s="126"/>
      <c r="E1" s="126"/>
      <c r="F1" s="54"/>
      <c r="G1" s="54"/>
      <c r="H1" s="54"/>
    </row>
    <row r="2" spans="1:8" ht="17.25" customHeight="1">
      <c r="A2" s="130" t="s">
        <v>36</v>
      </c>
      <c r="B2" s="130"/>
      <c r="C2" s="130"/>
      <c r="D2" s="130"/>
      <c r="E2" s="130"/>
      <c r="F2" s="130"/>
      <c r="G2" s="130"/>
      <c r="H2" s="130"/>
    </row>
    <row r="3" spans="1:8" ht="17.25" customHeight="1">
      <c r="A3" s="14"/>
      <c r="B3" s="14"/>
      <c r="C3" s="14"/>
      <c r="D3" s="14"/>
      <c r="E3" s="14"/>
      <c r="F3" s="14"/>
      <c r="G3" s="14"/>
      <c r="H3" s="14" t="s">
        <v>26</v>
      </c>
    </row>
    <row r="4" spans="1:8" ht="13.5" customHeight="1">
      <c r="A4" s="106" t="s">
        <v>11</v>
      </c>
      <c r="B4" s="127" t="s">
        <v>17</v>
      </c>
      <c r="C4" s="106" t="s">
        <v>10</v>
      </c>
      <c r="D4" s="106" t="s">
        <v>37</v>
      </c>
      <c r="E4" s="106" t="s">
        <v>12</v>
      </c>
      <c r="F4" s="103" t="s">
        <v>0</v>
      </c>
      <c r="G4" s="104"/>
      <c r="H4" s="105"/>
    </row>
    <row r="5" spans="1:8" ht="17.25" customHeight="1">
      <c r="A5" s="127"/>
      <c r="B5" s="127"/>
      <c r="C5" s="106"/>
      <c r="D5" s="106"/>
      <c r="E5" s="106"/>
      <c r="F5" s="106" t="s">
        <v>15</v>
      </c>
      <c r="G5" s="106" t="s">
        <v>14</v>
      </c>
      <c r="H5" s="106" t="s">
        <v>31</v>
      </c>
    </row>
    <row r="6" spans="1:8" ht="25.5" customHeight="1">
      <c r="A6" s="127"/>
      <c r="B6" s="127"/>
      <c r="C6" s="106"/>
      <c r="D6" s="106"/>
      <c r="E6" s="106"/>
      <c r="F6" s="106"/>
      <c r="G6" s="106"/>
      <c r="H6" s="106"/>
    </row>
    <row r="7" spans="1:8" s="6" customFormat="1" ht="12.75">
      <c r="A7" s="15">
        <v>0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</row>
    <row r="8" spans="1:12" ht="14.25">
      <c r="A8" s="16"/>
      <c r="B8" s="17" t="s">
        <v>1</v>
      </c>
      <c r="C8" s="18">
        <f aca="true" t="shared" si="0" ref="C8:H8">C10+C12+C14</f>
        <v>48150763</v>
      </c>
      <c r="D8" s="18">
        <f t="shared" si="0"/>
        <v>48150763</v>
      </c>
      <c r="E8" s="18">
        <f t="shared" si="0"/>
        <v>413454</v>
      </c>
      <c r="F8" s="18">
        <f t="shared" si="0"/>
        <v>413454</v>
      </c>
      <c r="G8" s="18">
        <f t="shared" si="0"/>
        <v>0</v>
      </c>
      <c r="H8" s="18">
        <f t="shared" si="0"/>
        <v>0</v>
      </c>
      <c r="I8" s="7"/>
      <c r="J8" s="8"/>
      <c r="K8" s="7"/>
      <c r="L8" s="7"/>
    </row>
    <row r="9" spans="1:11" ht="14.25">
      <c r="A9" s="19"/>
      <c r="B9" s="20" t="s">
        <v>0</v>
      </c>
      <c r="C9" s="21">
        <f aca="true" t="shared" si="1" ref="C9:H9">C11+C13+C15</f>
        <v>36205310</v>
      </c>
      <c r="D9" s="21">
        <f t="shared" si="1"/>
        <v>36205310</v>
      </c>
      <c r="E9" s="21">
        <f t="shared" si="1"/>
        <v>114203</v>
      </c>
      <c r="F9" s="21">
        <f t="shared" si="1"/>
        <v>114203</v>
      </c>
      <c r="G9" s="21">
        <f t="shared" si="1"/>
        <v>0</v>
      </c>
      <c r="H9" s="21">
        <f t="shared" si="1"/>
        <v>0</v>
      </c>
      <c r="I9" s="7"/>
      <c r="J9" s="7"/>
      <c r="K9" s="8"/>
    </row>
    <row r="10" spans="1:11" ht="14.25">
      <c r="A10" s="22" t="s">
        <v>2</v>
      </c>
      <c r="B10" s="17" t="s">
        <v>3</v>
      </c>
      <c r="C10" s="23">
        <f aca="true" t="shared" si="2" ref="C10:H11">C24+C44+C68</f>
        <v>3819670</v>
      </c>
      <c r="D10" s="23">
        <f t="shared" si="2"/>
        <v>3819670</v>
      </c>
      <c r="E10" s="23">
        <f t="shared" si="2"/>
        <v>119472</v>
      </c>
      <c r="F10" s="23">
        <f t="shared" si="2"/>
        <v>119472</v>
      </c>
      <c r="G10" s="23">
        <f t="shared" si="2"/>
        <v>0</v>
      </c>
      <c r="H10" s="23">
        <f t="shared" si="2"/>
        <v>0</v>
      </c>
      <c r="I10" s="7"/>
      <c r="J10" s="7"/>
      <c r="K10" s="7"/>
    </row>
    <row r="11" spans="1:12" ht="14.25">
      <c r="A11" s="24"/>
      <c r="B11" s="20"/>
      <c r="C11" s="25">
        <f t="shared" si="2"/>
        <v>3393662</v>
      </c>
      <c r="D11" s="25">
        <f t="shared" si="2"/>
        <v>3393662</v>
      </c>
      <c r="E11" s="25">
        <f t="shared" si="2"/>
        <v>114203</v>
      </c>
      <c r="F11" s="25">
        <f t="shared" si="2"/>
        <v>114203</v>
      </c>
      <c r="G11" s="25">
        <f t="shared" si="2"/>
        <v>0</v>
      </c>
      <c r="H11" s="25">
        <f t="shared" si="2"/>
        <v>0</v>
      </c>
      <c r="I11" s="7"/>
      <c r="K11" s="8"/>
      <c r="L11" s="7"/>
    </row>
    <row r="12" spans="1:9" ht="14.25">
      <c r="A12" s="22" t="s">
        <v>6</v>
      </c>
      <c r="B12" s="17" t="s">
        <v>7</v>
      </c>
      <c r="C12" s="26">
        <f aca="true" t="shared" si="3" ref="C12:H13">C28+C50+C72</f>
        <v>43490853</v>
      </c>
      <c r="D12" s="26">
        <f t="shared" si="3"/>
        <v>43490853</v>
      </c>
      <c r="E12" s="26">
        <f t="shared" si="3"/>
        <v>7000</v>
      </c>
      <c r="F12" s="26">
        <f t="shared" si="3"/>
        <v>7000</v>
      </c>
      <c r="G12" s="26">
        <f t="shared" si="3"/>
        <v>0</v>
      </c>
      <c r="H12" s="26">
        <f t="shared" si="3"/>
        <v>0</v>
      </c>
      <c r="I12" s="8"/>
    </row>
    <row r="13" spans="1:12" ht="14.25">
      <c r="A13" s="24"/>
      <c r="B13" s="20"/>
      <c r="C13" s="27">
        <f t="shared" si="3"/>
        <v>32811648</v>
      </c>
      <c r="D13" s="27">
        <f t="shared" si="3"/>
        <v>32811648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J13" s="7"/>
      <c r="L13" s="7"/>
    </row>
    <row r="14" spans="1:12" ht="14.25">
      <c r="A14" s="28" t="s">
        <v>4</v>
      </c>
      <c r="B14" s="29" t="s">
        <v>13</v>
      </c>
      <c r="C14" s="23">
        <f aca="true" t="shared" si="4" ref="C14:H14">C18+C34+C52+C62+C88</f>
        <v>840240</v>
      </c>
      <c r="D14" s="23">
        <f t="shared" si="4"/>
        <v>840240</v>
      </c>
      <c r="E14" s="23">
        <f t="shared" si="4"/>
        <v>286982</v>
      </c>
      <c r="F14" s="23">
        <f t="shared" si="4"/>
        <v>286982</v>
      </c>
      <c r="G14" s="23">
        <f t="shared" si="4"/>
        <v>0</v>
      </c>
      <c r="H14" s="23">
        <f t="shared" si="4"/>
        <v>0</v>
      </c>
      <c r="I14" s="7"/>
      <c r="K14" s="8"/>
      <c r="L14" s="7"/>
    </row>
    <row r="15" spans="1:11" ht="13.5" customHeight="1">
      <c r="A15" s="28"/>
      <c r="B15" s="29"/>
      <c r="C15" s="27">
        <f aca="true" t="shared" si="5" ref="C15:H15">C35+C53+C89</f>
        <v>0</v>
      </c>
      <c r="D15" s="27">
        <f t="shared" si="5"/>
        <v>0</v>
      </c>
      <c r="E15" s="27">
        <f t="shared" si="5"/>
        <v>0</v>
      </c>
      <c r="F15" s="27">
        <f t="shared" si="5"/>
        <v>0</v>
      </c>
      <c r="G15" s="27">
        <f t="shared" si="5"/>
        <v>0</v>
      </c>
      <c r="H15" s="27">
        <f t="shared" si="5"/>
        <v>0</v>
      </c>
      <c r="K15" s="8"/>
    </row>
    <row r="16" spans="1:11" ht="14.25">
      <c r="A16" s="110" t="s">
        <v>42</v>
      </c>
      <c r="B16" s="111"/>
      <c r="C16" s="43">
        <f aca="true" t="shared" si="6" ref="C16:H19">C18</f>
        <v>45000</v>
      </c>
      <c r="D16" s="43">
        <f t="shared" si="6"/>
        <v>45000</v>
      </c>
      <c r="E16" s="43">
        <f t="shared" si="6"/>
        <v>45000</v>
      </c>
      <c r="F16" s="43">
        <f t="shared" si="6"/>
        <v>45000</v>
      </c>
      <c r="G16" s="43">
        <f t="shared" si="6"/>
        <v>0</v>
      </c>
      <c r="H16" s="43">
        <f t="shared" si="6"/>
        <v>0</v>
      </c>
      <c r="K16" s="8"/>
    </row>
    <row r="17" spans="1:11" ht="14.25">
      <c r="A17" s="108" t="s">
        <v>5</v>
      </c>
      <c r="B17" s="109"/>
      <c r="C17" s="45">
        <f t="shared" si="6"/>
        <v>0</v>
      </c>
      <c r="D17" s="45">
        <f t="shared" si="6"/>
        <v>0</v>
      </c>
      <c r="E17" s="45">
        <f t="shared" si="6"/>
        <v>0</v>
      </c>
      <c r="F17" s="45">
        <f t="shared" si="6"/>
        <v>0</v>
      </c>
      <c r="G17" s="45">
        <f t="shared" si="6"/>
        <v>0</v>
      </c>
      <c r="H17" s="45">
        <f t="shared" si="6"/>
        <v>0</v>
      </c>
      <c r="K17" s="8"/>
    </row>
    <row r="18" spans="1:11" ht="14.25">
      <c r="A18" s="22" t="s">
        <v>4</v>
      </c>
      <c r="B18" s="17" t="s">
        <v>13</v>
      </c>
      <c r="C18" s="43">
        <f t="shared" si="6"/>
        <v>45000</v>
      </c>
      <c r="D18" s="43">
        <f t="shared" si="6"/>
        <v>45000</v>
      </c>
      <c r="E18" s="43">
        <f t="shared" si="6"/>
        <v>45000</v>
      </c>
      <c r="F18" s="43">
        <f t="shared" si="6"/>
        <v>45000</v>
      </c>
      <c r="G18" s="43">
        <f t="shared" si="6"/>
        <v>0</v>
      </c>
      <c r="H18" s="43">
        <f t="shared" si="6"/>
        <v>0</v>
      </c>
      <c r="K18" s="8"/>
    </row>
    <row r="19" spans="1:11" ht="14.25">
      <c r="A19" s="31"/>
      <c r="B19" s="32" t="s">
        <v>5</v>
      </c>
      <c r="C19" s="45">
        <f t="shared" si="6"/>
        <v>0</v>
      </c>
      <c r="D19" s="45">
        <f t="shared" si="6"/>
        <v>0</v>
      </c>
      <c r="E19" s="45">
        <f t="shared" si="6"/>
        <v>0</v>
      </c>
      <c r="F19" s="45">
        <f t="shared" si="6"/>
        <v>0</v>
      </c>
      <c r="G19" s="45">
        <f t="shared" si="6"/>
        <v>0</v>
      </c>
      <c r="H19" s="45">
        <f t="shared" si="6"/>
        <v>0</v>
      </c>
      <c r="K19" s="8"/>
    </row>
    <row r="20" spans="1:11" ht="14.25">
      <c r="A20" s="16">
        <v>1</v>
      </c>
      <c r="B20" s="37" t="s">
        <v>23</v>
      </c>
      <c r="C20" s="43">
        <v>45000</v>
      </c>
      <c r="D20" s="43">
        <v>45000</v>
      </c>
      <c r="E20" s="43">
        <v>45000</v>
      </c>
      <c r="F20" s="43">
        <v>45000</v>
      </c>
      <c r="G20" s="43">
        <v>0</v>
      </c>
      <c r="H20" s="43">
        <v>0</v>
      </c>
      <c r="K20" s="8"/>
    </row>
    <row r="21" spans="1:11" ht="14.25">
      <c r="A21" s="31"/>
      <c r="B21" s="29"/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K21" s="8"/>
    </row>
    <row r="22" spans="1:8" s="2" customFormat="1" ht="14.25">
      <c r="A22" s="110" t="s">
        <v>30</v>
      </c>
      <c r="B22" s="111"/>
      <c r="C22" s="23">
        <f aca="true" t="shared" si="7" ref="C22:H23">C24+C28+C34</f>
        <v>6037311</v>
      </c>
      <c r="D22" s="23">
        <f t="shared" si="7"/>
        <v>6037311</v>
      </c>
      <c r="E22" s="23">
        <f t="shared" si="7"/>
        <v>146000</v>
      </c>
      <c r="F22" s="23">
        <f t="shared" si="7"/>
        <v>146000</v>
      </c>
      <c r="G22" s="23">
        <f t="shared" si="7"/>
        <v>0</v>
      </c>
      <c r="H22" s="23">
        <f t="shared" si="7"/>
        <v>0</v>
      </c>
    </row>
    <row r="23" spans="1:8" s="2" customFormat="1" ht="14.25">
      <c r="A23" s="108" t="s">
        <v>5</v>
      </c>
      <c r="B23" s="109"/>
      <c r="C23" s="25">
        <f t="shared" si="7"/>
        <v>4587318</v>
      </c>
      <c r="D23" s="25">
        <f t="shared" si="7"/>
        <v>4587318</v>
      </c>
      <c r="E23" s="25">
        <f t="shared" si="7"/>
        <v>0</v>
      </c>
      <c r="F23" s="25">
        <f t="shared" si="7"/>
        <v>0</v>
      </c>
      <c r="G23" s="25">
        <f t="shared" si="7"/>
        <v>0</v>
      </c>
      <c r="H23" s="25">
        <f t="shared" si="7"/>
        <v>0</v>
      </c>
    </row>
    <row r="24" spans="1:11" ht="14.25">
      <c r="A24" s="22" t="s">
        <v>2</v>
      </c>
      <c r="B24" s="17" t="s">
        <v>3</v>
      </c>
      <c r="C24" s="23">
        <f aca="true" t="shared" si="8" ref="C24:H25">C26</f>
        <v>0</v>
      </c>
      <c r="D24" s="23">
        <f t="shared" si="8"/>
        <v>0</v>
      </c>
      <c r="E24" s="23">
        <f t="shared" si="8"/>
        <v>0</v>
      </c>
      <c r="F24" s="23">
        <f t="shared" si="8"/>
        <v>0</v>
      </c>
      <c r="G24" s="23">
        <f t="shared" si="8"/>
        <v>0</v>
      </c>
      <c r="H24" s="23">
        <f t="shared" si="8"/>
        <v>0</v>
      </c>
      <c r="I24" s="7"/>
      <c r="J24" s="7"/>
      <c r="K24" s="7"/>
    </row>
    <row r="25" spans="1:12" ht="14.25">
      <c r="A25" s="31"/>
      <c r="B25" s="47" t="s">
        <v>5</v>
      </c>
      <c r="C25" s="25">
        <f t="shared" si="8"/>
        <v>0</v>
      </c>
      <c r="D25" s="25">
        <f t="shared" si="8"/>
        <v>0</v>
      </c>
      <c r="E25" s="25">
        <f t="shared" si="8"/>
        <v>0</v>
      </c>
      <c r="F25" s="25">
        <f t="shared" si="8"/>
        <v>0</v>
      </c>
      <c r="G25" s="25">
        <f t="shared" si="8"/>
        <v>0</v>
      </c>
      <c r="H25" s="25">
        <f t="shared" si="8"/>
        <v>0</v>
      </c>
      <c r="I25" s="7"/>
      <c r="K25" s="8"/>
      <c r="L25" s="7"/>
    </row>
    <row r="26" spans="1:8" ht="14.25">
      <c r="A26" s="36">
        <v>1</v>
      </c>
      <c r="B26" s="48"/>
      <c r="C26" s="43">
        <v>0</v>
      </c>
      <c r="D26" s="43">
        <v>0</v>
      </c>
      <c r="E26" s="43">
        <v>0</v>
      </c>
      <c r="F26" s="38">
        <v>0</v>
      </c>
      <c r="G26" s="49">
        <v>0</v>
      </c>
      <c r="H26" s="43">
        <v>0</v>
      </c>
    </row>
    <row r="27" spans="1:8" ht="14.25">
      <c r="A27" s="31"/>
      <c r="B27" s="20"/>
      <c r="C27" s="45">
        <v>0</v>
      </c>
      <c r="D27" s="45">
        <v>0</v>
      </c>
      <c r="E27" s="45">
        <v>0</v>
      </c>
      <c r="F27" s="50">
        <v>0</v>
      </c>
      <c r="G27" s="51">
        <v>0</v>
      </c>
      <c r="H27" s="45">
        <v>0</v>
      </c>
    </row>
    <row r="28" spans="1:8" ht="14.25">
      <c r="A28" s="22" t="s">
        <v>6</v>
      </c>
      <c r="B28" s="17" t="s">
        <v>7</v>
      </c>
      <c r="C28" s="23">
        <f aca="true" t="shared" si="9" ref="C28:H29">C30+C32</f>
        <v>5891311</v>
      </c>
      <c r="D28" s="23">
        <f t="shared" si="9"/>
        <v>5891311</v>
      </c>
      <c r="E28" s="23">
        <f t="shared" si="9"/>
        <v>0</v>
      </c>
      <c r="F28" s="23">
        <f t="shared" si="9"/>
        <v>0</v>
      </c>
      <c r="G28" s="23">
        <f t="shared" si="9"/>
        <v>0</v>
      </c>
      <c r="H28" s="23">
        <f t="shared" si="9"/>
        <v>0</v>
      </c>
    </row>
    <row r="29" spans="1:8" ht="14.25">
      <c r="A29" s="31"/>
      <c r="B29" s="47" t="s">
        <v>5</v>
      </c>
      <c r="C29" s="25">
        <f t="shared" si="9"/>
        <v>4587318</v>
      </c>
      <c r="D29" s="25">
        <f t="shared" si="9"/>
        <v>4587318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</row>
    <row r="30" spans="1:8" ht="14.25">
      <c r="A30" s="117">
        <v>4</v>
      </c>
      <c r="B30" s="123" t="s">
        <v>38</v>
      </c>
      <c r="C30" s="43">
        <v>3235783</v>
      </c>
      <c r="D30" s="43">
        <v>3235783</v>
      </c>
      <c r="E30" s="43">
        <v>0</v>
      </c>
      <c r="F30" s="43">
        <v>0</v>
      </c>
      <c r="G30" s="49">
        <v>0</v>
      </c>
      <c r="H30" s="43">
        <v>0</v>
      </c>
    </row>
    <row r="31" spans="1:8" ht="14.25">
      <c r="A31" s="118"/>
      <c r="B31" s="124"/>
      <c r="C31" s="45">
        <v>2810177</v>
      </c>
      <c r="D31" s="45">
        <v>2810177</v>
      </c>
      <c r="E31" s="45">
        <v>0</v>
      </c>
      <c r="F31" s="45">
        <v>0</v>
      </c>
      <c r="G31" s="51">
        <v>0</v>
      </c>
      <c r="H31" s="45">
        <v>0</v>
      </c>
    </row>
    <row r="32" spans="1:8" ht="14.25">
      <c r="A32" s="117">
        <v>5</v>
      </c>
      <c r="B32" s="123" t="s">
        <v>39</v>
      </c>
      <c r="C32" s="43">
        <v>2655528</v>
      </c>
      <c r="D32" s="43">
        <v>2655528</v>
      </c>
      <c r="E32" s="43">
        <v>0</v>
      </c>
      <c r="F32" s="43">
        <v>0</v>
      </c>
      <c r="G32" s="49">
        <v>0</v>
      </c>
      <c r="H32" s="43">
        <v>0</v>
      </c>
    </row>
    <row r="33" spans="1:8" ht="14.25">
      <c r="A33" s="118"/>
      <c r="B33" s="124"/>
      <c r="C33" s="45">
        <v>1777141</v>
      </c>
      <c r="D33" s="45">
        <v>1777141</v>
      </c>
      <c r="E33" s="45">
        <v>0</v>
      </c>
      <c r="F33" s="45">
        <v>0</v>
      </c>
      <c r="G33" s="51">
        <v>0</v>
      </c>
      <c r="H33" s="45">
        <v>0</v>
      </c>
    </row>
    <row r="34" spans="1:8" ht="14.25">
      <c r="A34" s="22" t="s">
        <v>4</v>
      </c>
      <c r="B34" s="17" t="s">
        <v>13</v>
      </c>
      <c r="C34" s="30">
        <f aca="true" t="shared" si="10" ref="C34:F35">C36+C38+C40</f>
        <v>146000</v>
      </c>
      <c r="D34" s="30">
        <f t="shared" si="10"/>
        <v>146000</v>
      </c>
      <c r="E34" s="30">
        <f t="shared" si="10"/>
        <v>146000</v>
      </c>
      <c r="F34" s="30">
        <f t="shared" si="10"/>
        <v>146000</v>
      </c>
      <c r="G34" s="30">
        <f>G36+G38+G40</f>
        <v>0</v>
      </c>
      <c r="H34" s="30">
        <f>H36+H38+H40</f>
        <v>0</v>
      </c>
    </row>
    <row r="35" spans="1:8" ht="14.25">
      <c r="A35" s="19"/>
      <c r="B35" s="32" t="s">
        <v>5</v>
      </c>
      <c r="C35" s="25">
        <f t="shared" si="10"/>
        <v>0</v>
      </c>
      <c r="D35" s="25">
        <f t="shared" si="10"/>
        <v>0</v>
      </c>
      <c r="E35" s="25">
        <f t="shared" si="10"/>
        <v>0</v>
      </c>
      <c r="F35" s="25">
        <f t="shared" si="10"/>
        <v>0</v>
      </c>
      <c r="G35" s="25">
        <f>G37+G39+G41</f>
        <v>0</v>
      </c>
      <c r="H35" s="25">
        <f>H37+H39+H41</f>
        <v>0</v>
      </c>
    </row>
    <row r="36" spans="1:8" ht="14.25">
      <c r="A36" s="36">
        <v>6</v>
      </c>
      <c r="B36" s="37" t="s">
        <v>23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9">
        <v>0</v>
      </c>
    </row>
    <row r="37" spans="1:8" ht="14.25">
      <c r="A37" s="40"/>
      <c r="B37" s="20"/>
      <c r="C37" s="41">
        <v>0</v>
      </c>
      <c r="D37" s="41">
        <v>0</v>
      </c>
      <c r="E37" s="41">
        <f>F37+G37+H37</f>
        <v>0</v>
      </c>
      <c r="F37" s="41">
        <v>0</v>
      </c>
      <c r="G37" s="41">
        <v>0</v>
      </c>
      <c r="H37" s="42">
        <v>0</v>
      </c>
    </row>
    <row r="38" spans="1:8" ht="14.25">
      <c r="A38" s="36">
        <v>7</v>
      </c>
      <c r="B38" s="37" t="s">
        <v>24</v>
      </c>
      <c r="C38" s="59">
        <v>146000</v>
      </c>
      <c r="D38" s="59">
        <v>146000</v>
      </c>
      <c r="E38" s="59">
        <v>146000</v>
      </c>
      <c r="F38" s="59">
        <v>146000</v>
      </c>
      <c r="G38" s="43">
        <v>0</v>
      </c>
      <c r="H38" s="39">
        <v>0</v>
      </c>
    </row>
    <row r="39" spans="1:8" ht="14.25">
      <c r="A39" s="40"/>
      <c r="B39" s="44" t="s">
        <v>25</v>
      </c>
      <c r="C39" s="41">
        <v>0</v>
      </c>
      <c r="D39" s="41">
        <v>0</v>
      </c>
      <c r="E39" s="41">
        <f>F39+G39+H39</f>
        <v>0</v>
      </c>
      <c r="F39" s="41">
        <v>0</v>
      </c>
      <c r="G39" s="45">
        <v>0</v>
      </c>
      <c r="H39" s="42">
        <v>0</v>
      </c>
    </row>
    <row r="40" spans="1:8" s="2" customFormat="1" ht="14.25">
      <c r="A40" s="36">
        <v>8</v>
      </c>
      <c r="B40" s="46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</row>
    <row r="41" spans="1:8" s="2" customFormat="1" ht="14.25">
      <c r="A41" s="40"/>
      <c r="B41" s="42" t="s">
        <v>28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</row>
    <row r="42" spans="1:8" s="2" customFormat="1" ht="14.25">
      <c r="A42" s="119" t="s">
        <v>29</v>
      </c>
      <c r="B42" s="120"/>
      <c r="C42" s="23">
        <f aca="true" t="shared" si="11" ref="C42:H43">C44+C50+C52</f>
        <v>3904214</v>
      </c>
      <c r="D42" s="23">
        <f t="shared" si="11"/>
        <v>3904214</v>
      </c>
      <c r="E42" s="23">
        <f t="shared" si="11"/>
        <v>180454</v>
      </c>
      <c r="F42" s="23">
        <f t="shared" si="11"/>
        <v>180454</v>
      </c>
      <c r="G42" s="23">
        <f t="shared" si="11"/>
        <v>0</v>
      </c>
      <c r="H42" s="23">
        <f t="shared" si="11"/>
        <v>0</v>
      </c>
    </row>
    <row r="43" spans="1:8" s="2" customFormat="1" ht="14.25">
      <c r="A43" s="108" t="s">
        <v>5</v>
      </c>
      <c r="B43" s="109"/>
      <c r="C43" s="25">
        <f t="shared" si="11"/>
        <v>3393662</v>
      </c>
      <c r="D43" s="25">
        <f t="shared" si="11"/>
        <v>3393662</v>
      </c>
      <c r="E43" s="25">
        <f t="shared" si="11"/>
        <v>114203</v>
      </c>
      <c r="F43" s="25">
        <f t="shared" si="11"/>
        <v>114203</v>
      </c>
      <c r="G43" s="25">
        <f t="shared" si="11"/>
        <v>0</v>
      </c>
      <c r="H43" s="25">
        <f t="shared" si="11"/>
        <v>0</v>
      </c>
    </row>
    <row r="44" spans="1:8" ht="14.25">
      <c r="A44" s="22" t="s">
        <v>2</v>
      </c>
      <c r="B44" s="17" t="s">
        <v>32</v>
      </c>
      <c r="C44" s="43">
        <f aca="true" t="shared" si="12" ref="C44:H45">C46+C48</f>
        <v>3819670</v>
      </c>
      <c r="D44" s="43">
        <f t="shared" si="12"/>
        <v>3819670</v>
      </c>
      <c r="E44" s="43">
        <f t="shared" si="12"/>
        <v>119472</v>
      </c>
      <c r="F44" s="43">
        <f t="shared" si="12"/>
        <v>119472</v>
      </c>
      <c r="G44" s="43">
        <f t="shared" si="12"/>
        <v>0</v>
      </c>
      <c r="H44" s="43">
        <f t="shared" si="12"/>
        <v>0</v>
      </c>
    </row>
    <row r="45" spans="1:8" ht="14.25">
      <c r="A45" s="31"/>
      <c r="B45" s="20" t="s">
        <v>5</v>
      </c>
      <c r="C45" s="45">
        <f t="shared" si="12"/>
        <v>3393662</v>
      </c>
      <c r="D45" s="45">
        <f t="shared" si="12"/>
        <v>3393662</v>
      </c>
      <c r="E45" s="45">
        <f t="shared" si="12"/>
        <v>114203</v>
      </c>
      <c r="F45" s="45">
        <f t="shared" si="12"/>
        <v>114203</v>
      </c>
      <c r="G45" s="45">
        <f t="shared" si="12"/>
        <v>0</v>
      </c>
      <c r="H45" s="45">
        <f t="shared" si="12"/>
        <v>0</v>
      </c>
    </row>
    <row r="46" spans="1:8" ht="14.25">
      <c r="A46" s="16">
        <v>1</v>
      </c>
      <c r="B46" s="121" t="s">
        <v>40</v>
      </c>
      <c r="C46" s="38">
        <v>2664947</v>
      </c>
      <c r="D46" s="38">
        <v>2664947</v>
      </c>
      <c r="E46" s="38">
        <v>4000</v>
      </c>
      <c r="F46" s="38">
        <v>4000</v>
      </c>
      <c r="G46" s="38">
        <v>0</v>
      </c>
      <c r="H46" s="38">
        <v>0</v>
      </c>
    </row>
    <row r="47" spans="1:8" ht="14.25">
      <c r="A47" s="40"/>
      <c r="B47" s="122"/>
      <c r="C47" s="50">
        <v>2251640</v>
      </c>
      <c r="D47" s="50">
        <v>2251640</v>
      </c>
      <c r="E47" s="50">
        <v>0</v>
      </c>
      <c r="F47" s="50">
        <v>0</v>
      </c>
      <c r="G47" s="50">
        <v>0</v>
      </c>
      <c r="H47" s="50">
        <v>0</v>
      </c>
    </row>
    <row r="48" spans="1:8" ht="14.25">
      <c r="A48" s="60">
        <v>2</v>
      </c>
      <c r="B48" s="112" t="s">
        <v>41</v>
      </c>
      <c r="C48" s="38">
        <v>1154723</v>
      </c>
      <c r="D48" s="38">
        <v>1154723</v>
      </c>
      <c r="E48" s="38">
        <v>115472</v>
      </c>
      <c r="F48" s="38">
        <v>115472</v>
      </c>
      <c r="G48" s="38">
        <v>0</v>
      </c>
      <c r="H48" s="39">
        <v>0</v>
      </c>
    </row>
    <row r="49" spans="1:8" ht="14.25">
      <c r="A49" s="60"/>
      <c r="B49" s="113"/>
      <c r="C49" s="41">
        <v>1142022</v>
      </c>
      <c r="D49" s="41">
        <v>1142022</v>
      </c>
      <c r="E49" s="41">
        <v>114203</v>
      </c>
      <c r="F49" s="41">
        <v>114203</v>
      </c>
      <c r="G49" s="41">
        <v>0</v>
      </c>
      <c r="H49" s="42">
        <v>0</v>
      </c>
    </row>
    <row r="50" spans="1:8" ht="14.25">
      <c r="A50" s="22" t="s">
        <v>6</v>
      </c>
      <c r="B50" s="17" t="s">
        <v>7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</row>
    <row r="51" spans="1:8" ht="14.25">
      <c r="A51" s="31"/>
      <c r="B51" s="20" t="s">
        <v>5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</row>
    <row r="52" spans="1:8" ht="14.25">
      <c r="A52" s="22" t="s">
        <v>4</v>
      </c>
      <c r="B52" s="29" t="s">
        <v>13</v>
      </c>
      <c r="C52" s="23">
        <f aca="true" t="shared" si="13" ref="C52:G53">C54+C56+C58</f>
        <v>84544</v>
      </c>
      <c r="D52" s="23">
        <f t="shared" si="13"/>
        <v>84544</v>
      </c>
      <c r="E52" s="23">
        <f t="shared" si="13"/>
        <v>60982</v>
      </c>
      <c r="F52" s="23">
        <f t="shared" si="13"/>
        <v>60982</v>
      </c>
      <c r="G52" s="23">
        <f t="shared" si="13"/>
        <v>0</v>
      </c>
      <c r="H52" s="23">
        <f>H54+H56+H58</f>
        <v>0</v>
      </c>
    </row>
    <row r="53" spans="1:8" ht="14.25">
      <c r="A53" s="40"/>
      <c r="B53" s="32" t="s">
        <v>5</v>
      </c>
      <c r="C53" s="25">
        <f t="shared" si="13"/>
        <v>0</v>
      </c>
      <c r="D53" s="25">
        <f t="shared" si="13"/>
        <v>0</v>
      </c>
      <c r="E53" s="25">
        <f t="shared" si="13"/>
        <v>0</v>
      </c>
      <c r="F53" s="25">
        <f t="shared" si="13"/>
        <v>0</v>
      </c>
      <c r="G53" s="25">
        <f t="shared" si="13"/>
        <v>0</v>
      </c>
      <c r="H53" s="25">
        <f>H55+H57+H59</f>
        <v>0</v>
      </c>
    </row>
    <row r="54" spans="1:8" ht="14.25">
      <c r="A54" s="36">
        <v>3</v>
      </c>
      <c r="B54" s="52" t="s">
        <v>23</v>
      </c>
      <c r="C54" s="43">
        <v>0</v>
      </c>
      <c r="D54" s="43">
        <v>0</v>
      </c>
      <c r="E54" s="43">
        <f aca="true" t="shared" si="14" ref="E54:E59">F54+G54+H54</f>
        <v>0</v>
      </c>
      <c r="F54" s="43">
        <v>0</v>
      </c>
      <c r="G54" s="43">
        <v>0</v>
      </c>
      <c r="H54" s="43">
        <v>0</v>
      </c>
    </row>
    <row r="55" spans="1:8" ht="14.25">
      <c r="A55" s="40"/>
      <c r="B55" s="42"/>
      <c r="C55" s="45">
        <v>0</v>
      </c>
      <c r="D55" s="45">
        <v>0</v>
      </c>
      <c r="E55" s="45">
        <f t="shared" si="14"/>
        <v>0</v>
      </c>
      <c r="F55" s="45">
        <v>0</v>
      </c>
      <c r="G55" s="45">
        <f>0+0</f>
        <v>0</v>
      </c>
      <c r="H55" s="45">
        <f>0+0</f>
        <v>0</v>
      </c>
    </row>
    <row r="56" spans="1:8" ht="14.25">
      <c r="A56" s="36">
        <v>4</v>
      </c>
      <c r="B56" s="46" t="s">
        <v>24</v>
      </c>
      <c r="C56" s="43">
        <v>32364</v>
      </c>
      <c r="D56" s="43">
        <v>32364</v>
      </c>
      <c r="E56" s="43">
        <v>32364</v>
      </c>
      <c r="F56" s="43">
        <v>32364</v>
      </c>
      <c r="G56" s="43">
        <v>0</v>
      </c>
      <c r="H56" s="43">
        <v>0</v>
      </c>
    </row>
    <row r="57" spans="1:8" ht="14.25">
      <c r="A57" s="40"/>
      <c r="B57" s="42" t="s">
        <v>25</v>
      </c>
      <c r="C57" s="45">
        <v>0</v>
      </c>
      <c r="D57" s="45">
        <v>0</v>
      </c>
      <c r="E57" s="45">
        <f t="shared" si="14"/>
        <v>0</v>
      </c>
      <c r="F57" s="45">
        <f>0+0</f>
        <v>0</v>
      </c>
      <c r="G57" s="45">
        <f>0+0</f>
        <v>0</v>
      </c>
      <c r="H57" s="45">
        <f>0+0</f>
        <v>0</v>
      </c>
    </row>
    <row r="58" spans="1:8" ht="14.25">
      <c r="A58" s="72">
        <v>5</v>
      </c>
      <c r="B58" s="73" t="s">
        <v>27</v>
      </c>
      <c r="C58" s="84">
        <v>52180</v>
      </c>
      <c r="D58" s="84">
        <v>52180</v>
      </c>
      <c r="E58" s="84">
        <v>28618</v>
      </c>
      <c r="F58" s="84">
        <v>28618</v>
      </c>
      <c r="G58" s="61">
        <v>0</v>
      </c>
      <c r="H58" s="61">
        <v>0</v>
      </c>
    </row>
    <row r="59" spans="1:8" ht="14.25">
      <c r="A59" s="90"/>
      <c r="B59" s="91" t="s">
        <v>28</v>
      </c>
      <c r="C59" s="85">
        <v>0</v>
      </c>
      <c r="D59" s="85">
        <v>0</v>
      </c>
      <c r="E59" s="85">
        <f t="shared" si="14"/>
        <v>0</v>
      </c>
      <c r="F59" s="85">
        <v>0</v>
      </c>
      <c r="G59" s="89">
        <v>0</v>
      </c>
      <c r="H59" s="89">
        <v>0</v>
      </c>
    </row>
    <row r="60" spans="1:8" ht="14.25">
      <c r="A60" s="128" t="s">
        <v>49</v>
      </c>
      <c r="B60" s="129"/>
      <c r="C60" s="96">
        <f aca="true" t="shared" si="15" ref="C60:H60">C62</f>
        <v>19000</v>
      </c>
      <c r="D60" s="96">
        <f t="shared" si="15"/>
        <v>19000</v>
      </c>
      <c r="E60" s="96">
        <f t="shared" si="15"/>
        <v>19000</v>
      </c>
      <c r="F60" s="96">
        <f t="shared" si="15"/>
        <v>19000</v>
      </c>
      <c r="G60" s="96">
        <f t="shared" si="15"/>
        <v>0</v>
      </c>
      <c r="H60" s="96">
        <f t="shared" si="15"/>
        <v>0</v>
      </c>
    </row>
    <row r="61" spans="1:8" ht="14.25">
      <c r="A61" s="115" t="s">
        <v>5</v>
      </c>
      <c r="B61" s="116"/>
      <c r="C61" s="97">
        <v>0</v>
      </c>
      <c r="D61" s="97">
        <v>0</v>
      </c>
      <c r="E61" s="97">
        <f>F61+G61+H61</f>
        <v>0</v>
      </c>
      <c r="F61" s="97">
        <v>0</v>
      </c>
      <c r="G61" s="98">
        <v>0</v>
      </c>
      <c r="H61" s="99">
        <v>0</v>
      </c>
    </row>
    <row r="62" spans="1:8" ht="14.25">
      <c r="A62" s="92" t="s">
        <v>4</v>
      </c>
      <c r="B62" s="93" t="s">
        <v>13</v>
      </c>
      <c r="C62" s="96">
        <f aca="true" t="shared" si="16" ref="C62:H62">C64</f>
        <v>19000</v>
      </c>
      <c r="D62" s="96">
        <f t="shared" si="16"/>
        <v>19000</v>
      </c>
      <c r="E62" s="96">
        <f t="shared" si="16"/>
        <v>19000</v>
      </c>
      <c r="F62" s="96">
        <f t="shared" si="16"/>
        <v>19000</v>
      </c>
      <c r="G62" s="96">
        <f t="shared" si="16"/>
        <v>0</v>
      </c>
      <c r="H62" s="96">
        <f t="shared" si="16"/>
        <v>0</v>
      </c>
    </row>
    <row r="63" spans="1:8" ht="14.25">
      <c r="A63" s="94"/>
      <c r="B63" s="95" t="s">
        <v>5</v>
      </c>
      <c r="C63" s="97">
        <v>0</v>
      </c>
      <c r="D63" s="97">
        <v>0</v>
      </c>
      <c r="E63" s="97">
        <f>F63+G63+H63</f>
        <v>0</v>
      </c>
      <c r="F63" s="98">
        <v>0</v>
      </c>
      <c r="G63" s="99">
        <v>0</v>
      </c>
      <c r="H63" s="99">
        <v>0</v>
      </c>
    </row>
    <row r="64" spans="1:8" ht="14.25">
      <c r="A64" s="90">
        <v>1</v>
      </c>
      <c r="B64" s="88" t="s">
        <v>23</v>
      </c>
      <c r="C64" s="84">
        <v>19000</v>
      </c>
      <c r="D64" s="84">
        <v>19000</v>
      </c>
      <c r="E64" s="84">
        <v>19000</v>
      </c>
      <c r="F64" s="84">
        <v>19000</v>
      </c>
      <c r="G64" s="84">
        <v>0</v>
      </c>
      <c r="H64" s="84">
        <v>0</v>
      </c>
    </row>
    <row r="65" spans="1:8" ht="14.25">
      <c r="A65" s="75"/>
      <c r="B65" s="88"/>
      <c r="C65" s="85">
        <v>0</v>
      </c>
      <c r="D65" s="85">
        <v>0</v>
      </c>
      <c r="E65" s="85">
        <f>F65+G65+H65</f>
        <v>0</v>
      </c>
      <c r="F65" s="85">
        <v>0</v>
      </c>
      <c r="G65" s="89">
        <v>0</v>
      </c>
      <c r="H65" s="89">
        <v>0</v>
      </c>
    </row>
    <row r="66" spans="1:8" ht="14.25">
      <c r="A66" s="110" t="s">
        <v>16</v>
      </c>
      <c r="B66" s="111"/>
      <c r="C66" s="23">
        <f aca="true" t="shared" si="17" ref="C66:H67">C68+C72+C88</f>
        <v>38145238</v>
      </c>
      <c r="D66" s="23">
        <f t="shared" si="17"/>
        <v>38145238</v>
      </c>
      <c r="E66" s="23">
        <f t="shared" si="17"/>
        <v>23000</v>
      </c>
      <c r="F66" s="23">
        <f t="shared" si="17"/>
        <v>23000</v>
      </c>
      <c r="G66" s="23">
        <f t="shared" si="17"/>
        <v>0</v>
      </c>
      <c r="H66" s="23">
        <f t="shared" si="17"/>
        <v>0</v>
      </c>
    </row>
    <row r="67" spans="1:8" ht="14.25">
      <c r="A67" s="108" t="s">
        <v>5</v>
      </c>
      <c r="B67" s="109"/>
      <c r="C67" s="25">
        <f t="shared" si="17"/>
        <v>28224330</v>
      </c>
      <c r="D67" s="25">
        <f t="shared" si="17"/>
        <v>28224330</v>
      </c>
      <c r="E67" s="25">
        <f t="shared" si="17"/>
        <v>0</v>
      </c>
      <c r="F67" s="25">
        <f t="shared" si="17"/>
        <v>0</v>
      </c>
      <c r="G67" s="25">
        <f t="shared" si="17"/>
        <v>0</v>
      </c>
      <c r="H67" s="25">
        <f t="shared" si="17"/>
        <v>0</v>
      </c>
    </row>
    <row r="68" spans="1:8" ht="14.25">
      <c r="A68" s="22" t="s">
        <v>2</v>
      </c>
      <c r="B68" s="17" t="s">
        <v>3</v>
      </c>
      <c r="C68" s="23">
        <f aca="true" t="shared" si="18" ref="C68:H69">C70</f>
        <v>0</v>
      </c>
      <c r="D68" s="23">
        <f t="shared" si="18"/>
        <v>0</v>
      </c>
      <c r="E68" s="23">
        <f t="shared" si="18"/>
        <v>0</v>
      </c>
      <c r="F68" s="23">
        <f t="shared" si="18"/>
        <v>0</v>
      </c>
      <c r="G68" s="23">
        <f t="shared" si="18"/>
        <v>0</v>
      </c>
      <c r="H68" s="23">
        <f t="shared" si="18"/>
        <v>0</v>
      </c>
    </row>
    <row r="69" spans="1:10" s="2" customFormat="1" ht="14.25">
      <c r="A69" s="19"/>
      <c r="B69" s="47" t="s">
        <v>5</v>
      </c>
      <c r="C69" s="25">
        <f t="shared" si="18"/>
        <v>0</v>
      </c>
      <c r="D69" s="25">
        <f t="shared" si="18"/>
        <v>0</v>
      </c>
      <c r="E69" s="25">
        <f t="shared" si="18"/>
        <v>0</v>
      </c>
      <c r="F69" s="25">
        <f t="shared" si="18"/>
        <v>0</v>
      </c>
      <c r="G69" s="25">
        <f t="shared" si="18"/>
        <v>0</v>
      </c>
      <c r="H69" s="25">
        <f t="shared" si="18"/>
        <v>0</v>
      </c>
      <c r="I69" s="5"/>
      <c r="J69" s="5"/>
    </row>
    <row r="70" spans="1:256" s="2" customFormat="1" ht="14.25">
      <c r="A70" s="16">
        <v>1</v>
      </c>
      <c r="B70" s="52"/>
      <c r="C70" s="43">
        <v>0</v>
      </c>
      <c r="D70" s="43">
        <v>0</v>
      </c>
      <c r="E70" s="34">
        <v>0</v>
      </c>
      <c r="F70" s="34">
        <v>0</v>
      </c>
      <c r="G70" s="34">
        <v>0</v>
      </c>
      <c r="H70" s="34">
        <v>0</v>
      </c>
      <c r="I70" s="5"/>
      <c r="J70" s="5"/>
      <c r="K70" s="3"/>
      <c r="L70" s="3"/>
      <c r="M70" s="3"/>
      <c r="N70" s="3"/>
      <c r="O70" s="3"/>
      <c r="P70" s="3"/>
      <c r="Q70" s="1"/>
      <c r="S70" s="3"/>
      <c r="T70" s="3"/>
      <c r="U70" s="3"/>
      <c r="V70" s="3"/>
      <c r="W70" s="3"/>
      <c r="X70" s="3"/>
      <c r="Y70" s="1"/>
      <c r="AA70" s="3"/>
      <c r="AB70" s="3"/>
      <c r="AC70" s="3"/>
      <c r="AD70" s="3"/>
      <c r="AE70" s="3"/>
      <c r="AF70" s="3"/>
      <c r="AG70" s="1"/>
      <c r="AI70" s="3"/>
      <c r="AJ70" s="3"/>
      <c r="AK70" s="3"/>
      <c r="AL70" s="3"/>
      <c r="AM70" s="3"/>
      <c r="AN70" s="3"/>
      <c r="AO70" s="1"/>
      <c r="AQ70" s="3"/>
      <c r="AR70" s="3"/>
      <c r="AS70" s="3"/>
      <c r="AT70" s="3"/>
      <c r="AU70" s="3"/>
      <c r="AV70" s="3"/>
      <c r="AW70" s="1"/>
      <c r="AY70" s="3"/>
      <c r="AZ70" s="3"/>
      <c r="BA70" s="3"/>
      <c r="BB70" s="3"/>
      <c r="BC70" s="3"/>
      <c r="BD70" s="3"/>
      <c r="BE70" s="1"/>
      <c r="BG70" s="3"/>
      <c r="BH70" s="3"/>
      <c r="BI70" s="3"/>
      <c r="BJ70" s="3"/>
      <c r="BK70" s="3"/>
      <c r="BL70" s="3"/>
      <c r="BM70" s="1"/>
      <c r="BO70" s="3"/>
      <c r="BP70" s="3"/>
      <c r="BQ70" s="3"/>
      <c r="BR70" s="3"/>
      <c r="BS70" s="3"/>
      <c r="BT70" s="3"/>
      <c r="BU70" s="1"/>
      <c r="BW70" s="3"/>
      <c r="BX70" s="3"/>
      <c r="BY70" s="3"/>
      <c r="BZ70" s="3"/>
      <c r="CA70" s="3"/>
      <c r="CB70" s="3"/>
      <c r="CC70" s="1"/>
      <c r="CE70" s="3"/>
      <c r="CF70" s="3"/>
      <c r="CG70" s="3"/>
      <c r="CH70" s="3"/>
      <c r="CI70" s="3"/>
      <c r="CJ70" s="3"/>
      <c r="CK70" s="1"/>
      <c r="CM70" s="3"/>
      <c r="CN70" s="3"/>
      <c r="CO70" s="3"/>
      <c r="CP70" s="3"/>
      <c r="CQ70" s="3"/>
      <c r="CR70" s="3"/>
      <c r="CS70" s="1"/>
      <c r="CU70" s="3"/>
      <c r="CV70" s="3"/>
      <c r="CW70" s="3"/>
      <c r="CX70" s="3"/>
      <c r="CY70" s="3"/>
      <c r="CZ70" s="3"/>
      <c r="DA70" s="1"/>
      <c r="DC70" s="3"/>
      <c r="DD70" s="3"/>
      <c r="DE70" s="3"/>
      <c r="DF70" s="3"/>
      <c r="DG70" s="3"/>
      <c r="DH70" s="3"/>
      <c r="DI70" s="1"/>
      <c r="DK70" s="3"/>
      <c r="DL70" s="3"/>
      <c r="DM70" s="3"/>
      <c r="DN70" s="3"/>
      <c r="DO70" s="3"/>
      <c r="DP70" s="3"/>
      <c r="DQ70" s="1"/>
      <c r="DS70" s="3"/>
      <c r="DT70" s="3"/>
      <c r="DU70" s="3"/>
      <c r="DV70" s="3"/>
      <c r="DW70" s="3"/>
      <c r="DX70" s="3"/>
      <c r="DY70" s="1"/>
      <c r="EA70" s="3"/>
      <c r="EB70" s="3"/>
      <c r="EC70" s="3"/>
      <c r="ED70" s="3"/>
      <c r="EE70" s="3"/>
      <c r="EF70" s="3"/>
      <c r="EG70" s="1"/>
      <c r="EI70" s="3"/>
      <c r="EJ70" s="3"/>
      <c r="EK70" s="3"/>
      <c r="EL70" s="3"/>
      <c r="EM70" s="3"/>
      <c r="EN70" s="3"/>
      <c r="EO70" s="1"/>
      <c r="EQ70" s="3"/>
      <c r="ER70" s="3"/>
      <c r="ES70" s="3"/>
      <c r="ET70" s="3"/>
      <c r="EU70" s="3"/>
      <c r="EV70" s="3"/>
      <c r="EW70" s="1"/>
      <c r="EY70" s="3"/>
      <c r="EZ70" s="3"/>
      <c r="FA70" s="3"/>
      <c r="FB70" s="3"/>
      <c r="FC70" s="3"/>
      <c r="FD70" s="3"/>
      <c r="FE70" s="1"/>
      <c r="FG70" s="3"/>
      <c r="FH70" s="3"/>
      <c r="FI70" s="3"/>
      <c r="FJ70" s="3"/>
      <c r="FK70" s="3"/>
      <c r="FL70" s="3"/>
      <c r="FM70" s="1"/>
      <c r="FO70" s="3"/>
      <c r="FP70" s="3"/>
      <c r="FQ70" s="3"/>
      <c r="FR70" s="3"/>
      <c r="FS70" s="3"/>
      <c r="FT70" s="3"/>
      <c r="FU70" s="1"/>
      <c r="FW70" s="3"/>
      <c r="FX70" s="3"/>
      <c r="FY70" s="3"/>
      <c r="FZ70" s="3"/>
      <c r="GA70" s="3"/>
      <c r="GB70" s="3"/>
      <c r="GC70" s="1"/>
      <c r="GE70" s="3"/>
      <c r="GF70" s="3"/>
      <c r="GG70" s="3"/>
      <c r="GH70" s="3"/>
      <c r="GI70" s="3"/>
      <c r="GJ70" s="3"/>
      <c r="GK70" s="1"/>
      <c r="GM70" s="3"/>
      <c r="GN70" s="3"/>
      <c r="GO70" s="3"/>
      <c r="GP70" s="3"/>
      <c r="GQ70" s="3"/>
      <c r="GR70" s="3"/>
      <c r="GS70" s="1"/>
      <c r="GU70" s="3"/>
      <c r="GV70" s="3"/>
      <c r="GW70" s="3"/>
      <c r="GX70" s="3"/>
      <c r="GY70" s="3"/>
      <c r="GZ70" s="3"/>
      <c r="HA70" s="1"/>
      <c r="HC70" s="3"/>
      <c r="HD70" s="3"/>
      <c r="HE70" s="3"/>
      <c r="HF70" s="3"/>
      <c r="HG70" s="3"/>
      <c r="HH70" s="3"/>
      <c r="HI70" s="1"/>
      <c r="HK70" s="3"/>
      <c r="HL70" s="3"/>
      <c r="HM70" s="3"/>
      <c r="HN70" s="3"/>
      <c r="HO70" s="3"/>
      <c r="HP70" s="3"/>
      <c r="HQ70" s="1"/>
      <c r="HS70" s="3"/>
      <c r="HT70" s="3"/>
      <c r="HU70" s="3"/>
      <c r="HV70" s="3"/>
      <c r="HW70" s="3"/>
      <c r="HX70" s="3"/>
      <c r="HY70" s="1"/>
      <c r="IA70" s="3"/>
      <c r="IB70" s="3"/>
      <c r="IC70" s="3"/>
      <c r="ID70" s="3"/>
      <c r="IE70" s="3"/>
      <c r="IF70" s="3"/>
      <c r="IG70" s="1"/>
      <c r="II70" s="3"/>
      <c r="IJ70" s="3"/>
      <c r="IK70" s="3"/>
      <c r="IL70" s="3"/>
      <c r="IM70" s="3"/>
      <c r="IN70" s="3"/>
      <c r="IO70" s="1"/>
      <c r="IQ70" s="3"/>
      <c r="IR70" s="3"/>
      <c r="IS70" s="3"/>
      <c r="IT70" s="3"/>
      <c r="IU70" s="3"/>
      <c r="IV70" s="3"/>
    </row>
    <row r="71" spans="1:256" s="2" customFormat="1" ht="14.25">
      <c r="A71" s="19"/>
      <c r="B71" s="44"/>
      <c r="C71" s="45">
        <v>0</v>
      </c>
      <c r="D71" s="45">
        <v>0</v>
      </c>
      <c r="E71" s="35">
        <v>0</v>
      </c>
      <c r="F71" s="35">
        <v>0</v>
      </c>
      <c r="G71" s="35">
        <v>0</v>
      </c>
      <c r="H71" s="35">
        <v>0</v>
      </c>
      <c r="I71" s="5"/>
      <c r="J71" s="5"/>
      <c r="K71" s="4"/>
      <c r="L71" s="4"/>
      <c r="M71" s="4"/>
      <c r="N71" s="4"/>
      <c r="O71" s="4"/>
      <c r="P71" s="4"/>
      <c r="Q71" s="1"/>
      <c r="S71" s="4"/>
      <c r="T71" s="4"/>
      <c r="U71" s="4"/>
      <c r="V71" s="4"/>
      <c r="W71" s="4"/>
      <c r="X71" s="4"/>
      <c r="Y71" s="1"/>
      <c r="AA71" s="4"/>
      <c r="AB71" s="4"/>
      <c r="AC71" s="4"/>
      <c r="AD71" s="4"/>
      <c r="AE71" s="4"/>
      <c r="AF71" s="4"/>
      <c r="AG71" s="1"/>
      <c r="AI71" s="4"/>
      <c r="AJ71" s="4"/>
      <c r="AK71" s="4"/>
      <c r="AL71" s="4"/>
      <c r="AM71" s="4"/>
      <c r="AN71" s="4"/>
      <c r="AO71" s="1"/>
      <c r="AQ71" s="4"/>
      <c r="AR71" s="4"/>
      <c r="AS71" s="4"/>
      <c r="AT71" s="4"/>
      <c r="AU71" s="4"/>
      <c r="AV71" s="4"/>
      <c r="AW71" s="1"/>
      <c r="AY71" s="4"/>
      <c r="AZ71" s="4"/>
      <c r="BA71" s="4"/>
      <c r="BB71" s="4"/>
      <c r="BC71" s="4"/>
      <c r="BD71" s="4"/>
      <c r="BE71" s="1"/>
      <c r="BG71" s="4"/>
      <c r="BH71" s="4"/>
      <c r="BI71" s="4"/>
      <c r="BJ71" s="4"/>
      <c r="BK71" s="4"/>
      <c r="BL71" s="4"/>
      <c r="BM71" s="1"/>
      <c r="BO71" s="4"/>
      <c r="BP71" s="4"/>
      <c r="BQ71" s="4"/>
      <c r="BR71" s="4"/>
      <c r="BS71" s="4"/>
      <c r="BT71" s="4"/>
      <c r="BU71" s="1"/>
      <c r="BW71" s="4"/>
      <c r="BX71" s="4"/>
      <c r="BY71" s="4"/>
      <c r="BZ71" s="4"/>
      <c r="CA71" s="4"/>
      <c r="CB71" s="4"/>
      <c r="CC71" s="1"/>
      <c r="CE71" s="4"/>
      <c r="CF71" s="4"/>
      <c r="CG71" s="4"/>
      <c r="CH71" s="4"/>
      <c r="CI71" s="4"/>
      <c r="CJ71" s="4"/>
      <c r="CK71" s="1"/>
      <c r="CM71" s="4"/>
      <c r="CN71" s="4"/>
      <c r="CO71" s="4"/>
      <c r="CP71" s="4"/>
      <c r="CQ71" s="4"/>
      <c r="CR71" s="4"/>
      <c r="CS71" s="1"/>
      <c r="CU71" s="4"/>
      <c r="CV71" s="4"/>
      <c r="CW71" s="4"/>
      <c r="CX71" s="4"/>
      <c r="CY71" s="4"/>
      <c r="CZ71" s="4"/>
      <c r="DA71" s="1"/>
      <c r="DC71" s="4"/>
      <c r="DD71" s="4"/>
      <c r="DE71" s="4"/>
      <c r="DF71" s="4"/>
      <c r="DG71" s="4"/>
      <c r="DH71" s="4"/>
      <c r="DI71" s="1"/>
      <c r="DK71" s="4"/>
      <c r="DL71" s="4"/>
      <c r="DM71" s="4"/>
      <c r="DN71" s="4"/>
      <c r="DO71" s="4"/>
      <c r="DP71" s="4"/>
      <c r="DQ71" s="1"/>
      <c r="DS71" s="4"/>
      <c r="DT71" s="4"/>
      <c r="DU71" s="4"/>
      <c r="DV71" s="4"/>
      <c r="DW71" s="4"/>
      <c r="DX71" s="4"/>
      <c r="DY71" s="1"/>
      <c r="EA71" s="4"/>
      <c r="EB71" s="4"/>
      <c r="EC71" s="4"/>
      <c r="ED71" s="4"/>
      <c r="EE71" s="4"/>
      <c r="EF71" s="4"/>
      <c r="EG71" s="1"/>
      <c r="EI71" s="4"/>
      <c r="EJ71" s="4"/>
      <c r="EK71" s="4"/>
      <c r="EL71" s="4"/>
      <c r="EM71" s="4"/>
      <c r="EN71" s="4"/>
      <c r="EO71" s="1"/>
      <c r="EQ71" s="4"/>
      <c r="ER71" s="4"/>
      <c r="ES71" s="4"/>
      <c r="ET71" s="4"/>
      <c r="EU71" s="4"/>
      <c r="EV71" s="4"/>
      <c r="EW71" s="1"/>
      <c r="EY71" s="4"/>
      <c r="EZ71" s="4"/>
      <c r="FA71" s="4"/>
      <c r="FB71" s="4"/>
      <c r="FC71" s="4"/>
      <c r="FD71" s="4"/>
      <c r="FE71" s="1"/>
      <c r="FG71" s="4"/>
      <c r="FH71" s="4"/>
      <c r="FI71" s="4"/>
      <c r="FJ71" s="4"/>
      <c r="FK71" s="4"/>
      <c r="FL71" s="4"/>
      <c r="FM71" s="1"/>
      <c r="FO71" s="4"/>
      <c r="FP71" s="4"/>
      <c r="FQ71" s="4"/>
      <c r="FR71" s="4"/>
      <c r="FS71" s="4"/>
      <c r="FT71" s="4"/>
      <c r="FU71" s="1"/>
      <c r="FW71" s="4"/>
      <c r="FX71" s="4"/>
      <c r="FY71" s="4"/>
      <c r="FZ71" s="4"/>
      <c r="GA71" s="4"/>
      <c r="GB71" s="4"/>
      <c r="GC71" s="1"/>
      <c r="GE71" s="4"/>
      <c r="GF71" s="4"/>
      <c r="GG71" s="4"/>
      <c r="GH71" s="4"/>
      <c r="GI71" s="4"/>
      <c r="GJ71" s="4"/>
      <c r="GK71" s="1"/>
      <c r="GM71" s="4"/>
      <c r="GN71" s="4"/>
      <c r="GO71" s="4"/>
      <c r="GP71" s="4"/>
      <c r="GQ71" s="4"/>
      <c r="GR71" s="4"/>
      <c r="GS71" s="1"/>
      <c r="GU71" s="4"/>
      <c r="GV71" s="4"/>
      <c r="GW71" s="4"/>
      <c r="GX71" s="4"/>
      <c r="GY71" s="4"/>
      <c r="GZ71" s="4"/>
      <c r="HA71" s="1"/>
      <c r="HC71" s="4"/>
      <c r="HD71" s="4"/>
      <c r="HE71" s="4"/>
      <c r="HF71" s="4"/>
      <c r="HG71" s="4"/>
      <c r="HH71" s="4"/>
      <c r="HI71" s="1"/>
      <c r="HK71" s="4"/>
      <c r="HL71" s="4"/>
      <c r="HM71" s="4"/>
      <c r="HN71" s="4"/>
      <c r="HO71" s="4"/>
      <c r="HP71" s="4"/>
      <c r="HQ71" s="1"/>
      <c r="HS71" s="4"/>
      <c r="HT71" s="4"/>
      <c r="HU71" s="4"/>
      <c r="HV71" s="4"/>
      <c r="HW71" s="4"/>
      <c r="HX71" s="4"/>
      <c r="HY71" s="1"/>
      <c r="IA71" s="4"/>
      <c r="IB71" s="4"/>
      <c r="IC71" s="4"/>
      <c r="ID71" s="4"/>
      <c r="IE71" s="4"/>
      <c r="IF71" s="4"/>
      <c r="IG71" s="1"/>
      <c r="II71" s="4"/>
      <c r="IJ71" s="4"/>
      <c r="IK71" s="4"/>
      <c r="IL71" s="4"/>
      <c r="IM71" s="4"/>
      <c r="IN71" s="4"/>
      <c r="IO71" s="1"/>
      <c r="IQ71" s="4"/>
      <c r="IR71" s="4"/>
      <c r="IS71" s="4"/>
      <c r="IT71" s="4"/>
      <c r="IU71" s="4"/>
      <c r="IV71" s="4"/>
    </row>
    <row r="72" spans="1:8" s="9" customFormat="1" ht="15">
      <c r="A72" s="22" t="s">
        <v>6</v>
      </c>
      <c r="B72" s="55" t="s">
        <v>7</v>
      </c>
      <c r="C72" s="23">
        <f aca="true" t="shared" si="19" ref="C72:H73">C74+C76+C78+C80+C82+C84+C86</f>
        <v>37599542</v>
      </c>
      <c r="D72" s="23">
        <f t="shared" si="19"/>
        <v>37599542</v>
      </c>
      <c r="E72" s="23">
        <f t="shared" si="19"/>
        <v>7000</v>
      </c>
      <c r="F72" s="23">
        <f t="shared" si="19"/>
        <v>7000</v>
      </c>
      <c r="G72" s="23">
        <f t="shared" si="19"/>
        <v>0</v>
      </c>
      <c r="H72" s="23">
        <f t="shared" si="19"/>
        <v>0</v>
      </c>
    </row>
    <row r="73" spans="1:8" s="9" customFormat="1" ht="15">
      <c r="A73" s="56"/>
      <c r="B73" s="57" t="s">
        <v>5</v>
      </c>
      <c r="C73" s="33">
        <f t="shared" si="19"/>
        <v>28224330</v>
      </c>
      <c r="D73" s="33">
        <f t="shared" si="19"/>
        <v>28224330</v>
      </c>
      <c r="E73" s="33">
        <f t="shared" si="19"/>
        <v>0</v>
      </c>
      <c r="F73" s="33">
        <f t="shared" si="19"/>
        <v>0</v>
      </c>
      <c r="G73" s="33">
        <f t="shared" si="19"/>
        <v>0</v>
      </c>
      <c r="H73" s="33">
        <f t="shared" si="19"/>
        <v>0</v>
      </c>
    </row>
    <row r="74" spans="1:8" s="9" customFormat="1" ht="15">
      <c r="A74" s="16">
        <v>1</v>
      </c>
      <c r="B74" s="78" t="s">
        <v>43</v>
      </c>
      <c r="C74" s="38">
        <v>1071484</v>
      </c>
      <c r="D74" s="38">
        <v>1071484</v>
      </c>
      <c r="E74" s="38">
        <v>1000</v>
      </c>
      <c r="F74" s="38">
        <v>1000</v>
      </c>
      <c r="G74" s="38">
        <v>0</v>
      </c>
      <c r="H74" s="38">
        <v>0</v>
      </c>
    </row>
    <row r="75" spans="1:8" s="9" customFormat="1" ht="15">
      <c r="A75" s="19"/>
      <c r="B75" s="79"/>
      <c r="C75" s="50">
        <v>459636</v>
      </c>
      <c r="D75" s="50">
        <v>459636</v>
      </c>
      <c r="E75" s="50">
        <v>0</v>
      </c>
      <c r="F75" s="50">
        <v>0</v>
      </c>
      <c r="G75" s="50">
        <v>0</v>
      </c>
      <c r="H75" s="50">
        <v>0</v>
      </c>
    </row>
    <row r="76" spans="1:8" s="9" customFormat="1" ht="15">
      <c r="A76" s="16">
        <v>2</v>
      </c>
      <c r="B76" s="78" t="s">
        <v>44</v>
      </c>
      <c r="C76" s="38">
        <v>2029452</v>
      </c>
      <c r="D76" s="38">
        <v>2029452</v>
      </c>
      <c r="E76" s="38">
        <v>1000</v>
      </c>
      <c r="F76" s="38">
        <v>1000</v>
      </c>
      <c r="G76" s="38">
        <v>0</v>
      </c>
      <c r="H76" s="38">
        <v>0</v>
      </c>
    </row>
    <row r="77" spans="1:8" s="9" customFormat="1" ht="15">
      <c r="A77" s="19"/>
      <c r="B77" s="79"/>
      <c r="C77" s="50">
        <v>870194</v>
      </c>
      <c r="D77" s="50">
        <v>870194</v>
      </c>
      <c r="E77" s="50">
        <v>0</v>
      </c>
      <c r="F77" s="50">
        <v>0</v>
      </c>
      <c r="G77" s="50">
        <v>0</v>
      </c>
      <c r="H77" s="50">
        <v>0</v>
      </c>
    </row>
    <row r="78" spans="1:8" s="9" customFormat="1" ht="15">
      <c r="A78" s="16">
        <v>3</v>
      </c>
      <c r="B78" s="78" t="s">
        <v>45</v>
      </c>
      <c r="C78" s="38">
        <v>816367</v>
      </c>
      <c r="D78" s="38">
        <v>816367</v>
      </c>
      <c r="E78" s="38">
        <v>1000</v>
      </c>
      <c r="F78" s="38">
        <v>1000</v>
      </c>
      <c r="G78" s="38">
        <v>0</v>
      </c>
      <c r="H78" s="38">
        <v>0</v>
      </c>
    </row>
    <row r="79" spans="1:8" s="9" customFormat="1" ht="15">
      <c r="A79" s="19"/>
      <c r="B79" s="79"/>
      <c r="C79" s="50">
        <v>350300</v>
      </c>
      <c r="D79" s="50">
        <v>350300</v>
      </c>
      <c r="E79" s="50">
        <v>0</v>
      </c>
      <c r="F79" s="50">
        <v>0</v>
      </c>
      <c r="G79" s="50">
        <v>0</v>
      </c>
      <c r="H79" s="50">
        <v>0</v>
      </c>
    </row>
    <row r="80" spans="1:8" s="9" customFormat="1" ht="15">
      <c r="A80" s="16">
        <v>4</v>
      </c>
      <c r="B80" s="80" t="s">
        <v>46</v>
      </c>
      <c r="C80" s="43">
        <v>1855308</v>
      </c>
      <c r="D80" s="43">
        <v>1855308</v>
      </c>
      <c r="E80" s="43">
        <v>1000</v>
      </c>
      <c r="F80" s="49">
        <v>1000</v>
      </c>
      <c r="G80" s="43">
        <v>0</v>
      </c>
      <c r="H80" s="38">
        <v>0</v>
      </c>
    </row>
    <row r="81" spans="1:8" s="9" customFormat="1" ht="15">
      <c r="A81" s="19"/>
      <c r="B81" s="81"/>
      <c r="C81" s="45">
        <v>795483</v>
      </c>
      <c r="D81" s="45">
        <v>795483</v>
      </c>
      <c r="E81" s="45">
        <v>0</v>
      </c>
      <c r="F81" s="51">
        <v>0</v>
      </c>
      <c r="G81" s="45">
        <v>0</v>
      </c>
      <c r="H81" s="50">
        <v>0</v>
      </c>
    </row>
    <row r="82" spans="1:8" s="9" customFormat="1" ht="15">
      <c r="A82" s="82">
        <v>5</v>
      </c>
      <c r="B82" s="83" t="s">
        <v>47</v>
      </c>
      <c r="C82" s="34">
        <v>1282205</v>
      </c>
      <c r="D82" s="34">
        <v>1282205</v>
      </c>
      <c r="E82" s="34">
        <v>1000</v>
      </c>
      <c r="F82" s="34">
        <v>1000</v>
      </c>
      <c r="G82" s="34">
        <v>0</v>
      </c>
      <c r="H82" s="34">
        <v>0</v>
      </c>
    </row>
    <row r="83" spans="1:8" s="9" customFormat="1" ht="15">
      <c r="A83" s="19"/>
      <c r="B83" s="79"/>
      <c r="C83" s="50">
        <v>549945</v>
      </c>
      <c r="D83" s="50">
        <v>549945</v>
      </c>
      <c r="E83" s="50">
        <v>0</v>
      </c>
      <c r="F83" s="50">
        <v>0</v>
      </c>
      <c r="G83" s="50">
        <v>0</v>
      </c>
      <c r="H83" s="50">
        <v>0</v>
      </c>
    </row>
    <row r="84" spans="1:8" s="9" customFormat="1" ht="15">
      <c r="A84" s="68">
        <v>6</v>
      </c>
      <c r="B84" s="71" t="s">
        <v>50</v>
      </c>
      <c r="C84" s="61">
        <v>12927219</v>
      </c>
      <c r="D84" s="61">
        <v>12927219</v>
      </c>
      <c r="E84" s="65">
        <v>1000</v>
      </c>
      <c r="F84" s="65">
        <v>1000</v>
      </c>
      <c r="G84" s="65">
        <v>0</v>
      </c>
      <c r="H84" s="65">
        <v>0</v>
      </c>
    </row>
    <row r="85" spans="1:8" s="9" customFormat="1" ht="15">
      <c r="A85" s="68"/>
      <c r="B85" s="71"/>
      <c r="C85" s="62">
        <v>8263598</v>
      </c>
      <c r="D85" s="62">
        <v>8263598</v>
      </c>
      <c r="E85" s="66">
        <v>0</v>
      </c>
      <c r="F85" s="66">
        <v>0</v>
      </c>
      <c r="G85" s="66">
        <v>0</v>
      </c>
      <c r="H85" s="66">
        <v>0</v>
      </c>
    </row>
    <row r="86" spans="1:8" s="9" customFormat="1" ht="15">
      <c r="A86" s="63">
        <v>7</v>
      </c>
      <c r="B86" s="69" t="s">
        <v>48</v>
      </c>
      <c r="C86" s="61">
        <v>17617507</v>
      </c>
      <c r="D86" s="61">
        <v>17617507</v>
      </c>
      <c r="E86" s="65">
        <v>1000</v>
      </c>
      <c r="F86" s="65">
        <v>1000</v>
      </c>
      <c r="G86" s="65">
        <v>0</v>
      </c>
      <c r="H86" s="65">
        <v>0</v>
      </c>
    </row>
    <row r="87" spans="1:8" s="9" customFormat="1" ht="15">
      <c r="A87" s="67"/>
      <c r="B87" s="70"/>
      <c r="C87" s="62">
        <v>16935174</v>
      </c>
      <c r="D87" s="62">
        <v>16935174</v>
      </c>
      <c r="E87" s="66">
        <v>0</v>
      </c>
      <c r="F87" s="66">
        <v>0</v>
      </c>
      <c r="G87" s="66">
        <v>0</v>
      </c>
      <c r="H87" s="66">
        <v>0</v>
      </c>
    </row>
    <row r="88" spans="1:8" s="9" customFormat="1" ht="15">
      <c r="A88" s="28" t="s">
        <v>4</v>
      </c>
      <c r="B88" s="29" t="s">
        <v>13</v>
      </c>
      <c r="C88" s="64">
        <f aca="true" t="shared" si="20" ref="C88:H88">C90+C92+C94</f>
        <v>545696</v>
      </c>
      <c r="D88" s="64">
        <f t="shared" si="20"/>
        <v>545696</v>
      </c>
      <c r="E88" s="64">
        <f t="shared" si="20"/>
        <v>16000</v>
      </c>
      <c r="F88" s="64">
        <f t="shared" si="20"/>
        <v>16000</v>
      </c>
      <c r="G88" s="64">
        <f t="shared" si="20"/>
        <v>0</v>
      </c>
      <c r="H88" s="64">
        <f t="shared" si="20"/>
        <v>0</v>
      </c>
    </row>
    <row r="89" spans="1:8" s="9" customFormat="1" ht="15">
      <c r="A89" s="19"/>
      <c r="B89" s="32" t="s">
        <v>5</v>
      </c>
      <c r="C89" s="25">
        <f aca="true" t="shared" si="21" ref="C89:H89">C91+C93+C95</f>
        <v>0</v>
      </c>
      <c r="D89" s="25">
        <f t="shared" si="21"/>
        <v>0</v>
      </c>
      <c r="E89" s="25">
        <f t="shared" si="21"/>
        <v>0</v>
      </c>
      <c r="F89" s="25">
        <f t="shared" si="21"/>
        <v>0</v>
      </c>
      <c r="G89" s="25">
        <f t="shared" si="21"/>
        <v>0</v>
      </c>
      <c r="H89" s="25">
        <f t="shared" si="21"/>
        <v>0</v>
      </c>
    </row>
    <row r="90" spans="1:8" ht="14.25">
      <c r="A90" s="16">
        <v>3</v>
      </c>
      <c r="B90" s="52" t="s">
        <v>23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</row>
    <row r="91" spans="1:8" ht="14.25">
      <c r="A91" s="19"/>
      <c r="B91" s="44"/>
      <c r="C91" s="41">
        <v>0</v>
      </c>
      <c r="D91" s="41">
        <v>0</v>
      </c>
      <c r="E91" s="53">
        <f>F91+G91+H91</f>
        <v>0</v>
      </c>
      <c r="F91" s="41">
        <v>0</v>
      </c>
      <c r="G91" s="41">
        <v>0</v>
      </c>
      <c r="H91" s="42">
        <v>0</v>
      </c>
    </row>
    <row r="92" spans="1:8" ht="14.25">
      <c r="A92" s="72">
        <v>4</v>
      </c>
      <c r="B92" s="73" t="s">
        <v>24</v>
      </c>
      <c r="C92" s="74">
        <v>2000</v>
      </c>
      <c r="D92" s="74">
        <v>2000</v>
      </c>
      <c r="E92" s="74">
        <v>2000</v>
      </c>
      <c r="F92" s="74">
        <v>2000</v>
      </c>
      <c r="G92" s="74">
        <v>0</v>
      </c>
      <c r="H92" s="61">
        <v>0</v>
      </c>
    </row>
    <row r="93" spans="1:8" ht="14.25">
      <c r="A93" s="75"/>
      <c r="B93" s="76" t="s">
        <v>25</v>
      </c>
      <c r="C93" s="77">
        <f>0+0</f>
        <v>0</v>
      </c>
      <c r="D93" s="77">
        <f>0+0</f>
        <v>0</v>
      </c>
      <c r="E93" s="62">
        <f>F93+G93+H93</f>
        <v>0</v>
      </c>
      <c r="F93" s="66">
        <v>0</v>
      </c>
      <c r="G93" s="62">
        <v>0</v>
      </c>
      <c r="H93" s="76">
        <v>0</v>
      </c>
    </row>
    <row r="94" spans="1:22" ht="14.25">
      <c r="A94" s="72">
        <v>5</v>
      </c>
      <c r="B94" s="73" t="s">
        <v>27</v>
      </c>
      <c r="C94" s="61">
        <v>543696</v>
      </c>
      <c r="D94" s="61">
        <v>543696</v>
      </c>
      <c r="E94" s="61">
        <v>14000</v>
      </c>
      <c r="F94" s="61">
        <v>14000</v>
      </c>
      <c r="G94" s="61">
        <v>0</v>
      </c>
      <c r="H94" s="86">
        <v>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4.25">
      <c r="A95" s="75"/>
      <c r="B95" s="76" t="s">
        <v>28</v>
      </c>
      <c r="C95" s="87">
        <v>0</v>
      </c>
      <c r="D95" s="87">
        <v>0</v>
      </c>
      <c r="E95" s="62">
        <f>F95+G95+H95</f>
        <v>0</v>
      </c>
      <c r="F95" s="62">
        <v>0</v>
      </c>
      <c r="G95" s="62">
        <v>0</v>
      </c>
      <c r="H95" s="76"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8" ht="14.25">
      <c r="B96" s="58" t="s">
        <v>8</v>
      </c>
      <c r="C96" s="10" t="s">
        <v>18</v>
      </c>
      <c r="D96" s="10"/>
      <c r="E96" s="58" t="s">
        <v>20</v>
      </c>
      <c r="F96" s="107" t="s">
        <v>35</v>
      </c>
      <c r="G96" s="107"/>
      <c r="H96" s="107"/>
    </row>
    <row r="97" spans="2:7" ht="14.25">
      <c r="B97" s="58" t="s">
        <v>9</v>
      </c>
      <c r="C97" s="10" t="s">
        <v>19</v>
      </c>
      <c r="D97" s="10"/>
      <c r="E97" s="58" t="s">
        <v>34</v>
      </c>
      <c r="G97" s="13" t="s">
        <v>22</v>
      </c>
    </row>
    <row r="98" spans="2:7" ht="14.25">
      <c r="B98" s="58" t="s">
        <v>33</v>
      </c>
      <c r="C98" s="10"/>
      <c r="D98" s="10"/>
      <c r="E98" s="10"/>
      <c r="F98" s="10"/>
      <c r="G98" s="10"/>
    </row>
    <row r="99" ht="14.25">
      <c r="G99" s="11" t="s">
        <v>21</v>
      </c>
    </row>
    <row r="100" ht="14.25">
      <c r="C100" s="8"/>
    </row>
    <row r="101" spans="2:4" ht="15">
      <c r="B101" s="100" t="s">
        <v>52</v>
      </c>
      <c r="D101" s="100" t="s">
        <v>54</v>
      </c>
    </row>
    <row r="102" spans="2:4" ht="14.25">
      <c r="B102" s="101" t="s">
        <v>53</v>
      </c>
      <c r="D102" s="101" t="s">
        <v>55</v>
      </c>
    </row>
    <row r="105" spans="2:6" ht="14.25">
      <c r="B105" s="12"/>
      <c r="C105" s="2"/>
      <c r="D105" s="2"/>
      <c r="E105" s="2"/>
      <c r="F105" s="2"/>
    </row>
    <row r="106" spans="2:6" ht="14.25">
      <c r="B106" s="2"/>
      <c r="C106" s="2"/>
      <c r="D106" s="2"/>
      <c r="E106" s="2"/>
      <c r="F106" s="2"/>
    </row>
    <row r="107" spans="2:6" ht="14.25">
      <c r="B107" s="2"/>
      <c r="C107" s="2"/>
      <c r="D107" s="2"/>
      <c r="E107" s="2"/>
      <c r="F107" s="2"/>
    </row>
    <row r="108" spans="2:6" ht="14.25">
      <c r="B108" s="2"/>
      <c r="C108" s="2"/>
      <c r="D108" s="2"/>
      <c r="E108" s="2"/>
      <c r="F108" s="2"/>
    </row>
    <row r="109" spans="2:6" ht="14.25">
      <c r="B109" s="2"/>
      <c r="C109" s="2"/>
      <c r="D109" s="114"/>
      <c r="E109" s="114"/>
      <c r="F109" s="114"/>
    </row>
    <row r="110" spans="2:6" ht="14.25">
      <c r="B110" s="2"/>
      <c r="C110" s="2"/>
      <c r="D110" s="2"/>
      <c r="E110" s="2"/>
      <c r="F110" s="2"/>
    </row>
    <row r="111" spans="2:6" ht="14.25">
      <c r="B111" s="2"/>
      <c r="C111" s="2"/>
      <c r="D111" s="114"/>
      <c r="E111" s="114"/>
      <c r="F111" s="2"/>
    </row>
    <row r="112" spans="2:6" ht="14.25">
      <c r="B112" s="2"/>
      <c r="C112" s="2"/>
      <c r="D112" s="2"/>
      <c r="E112" s="2"/>
      <c r="F112" s="2"/>
    </row>
    <row r="113" spans="2:6" ht="14.25">
      <c r="B113" s="2"/>
      <c r="C113" s="2"/>
      <c r="D113" s="102"/>
      <c r="E113" s="102"/>
      <c r="F113" s="2"/>
    </row>
    <row r="114" spans="2:6" ht="14.25">
      <c r="B114" s="2"/>
      <c r="C114" s="2"/>
      <c r="D114" s="2"/>
      <c r="E114" s="2"/>
      <c r="F114" s="2"/>
    </row>
    <row r="115" spans="2:6" ht="14.25">
      <c r="B115" s="12"/>
      <c r="C115" s="2"/>
      <c r="D115" s="102"/>
      <c r="E115" s="102"/>
      <c r="F115" s="2"/>
    </row>
    <row r="116" spans="2:6" ht="14.25">
      <c r="B116" s="2"/>
      <c r="C116" s="2"/>
      <c r="D116" s="2"/>
      <c r="E116" s="2"/>
      <c r="F116" s="2"/>
    </row>
    <row r="117" spans="2:6" ht="14.25">
      <c r="B117" s="2"/>
      <c r="C117" s="2"/>
      <c r="D117" s="102"/>
      <c r="E117" s="102"/>
      <c r="F117" s="2"/>
    </row>
    <row r="118" spans="2:6" ht="14.25">
      <c r="B118" s="2"/>
      <c r="C118" s="2"/>
      <c r="D118" s="2"/>
      <c r="E118" s="2"/>
      <c r="F118" s="2"/>
    </row>
    <row r="119" spans="2:6" ht="14.25">
      <c r="B119" s="2"/>
      <c r="C119" s="2"/>
      <c r="D119" s="102"/>
      <c r="E119" s="102"/>
      <c r="F119" s="2"/>
    </row>
    <row r="120" spans="2:6" ht="14.25">
      <c r="B120" s="2"/>
      <c r="C120" s="2"/>
      <c r="D120" s="2"/>
      <c r="E120" s="2"/>
      <c r="F120" s="2"/>
    </row>
    <row r="121" spans="2:6" ht="14.25">
      <c r="B121" s="2"/>
      <c r="C121" s="2"/>
      <c r="D121" s="2"/>
      <c r="E121" s="2"/>
      <c r="F121" s="2"/>
    </row>
    <row r="122" spans="2:6" ht="14.25">
      <c r="B122" s="2"/>
      <c r="C122" s="2"/>
      <c r="D122" s="2"/>
      <c r="E122" s="2"/>
      <c r="F122" s="2"/>
    </row>
    <row r="123" spans="2:6" ht="14.25">
      <c r="B123" s="2"/>
      <c r="C123" s="2"/>
      <c r="D123" s="2"/>
      <c r="E123" s="2"/>
      <c r="F123" s="2"/>
    </row>
    <row r="124" spans="2:6" ht="14.25">
      <c r="B124" s="2"/>
      <c r="C124" s="2"/>
      <c r="D124" s="2"/>
      <c r="E124" s="2"/>
      <c r="F124" s="2"/>
    </row>
    <row r="125" spans="2:6" ht="14.25">
      <c r="B125" s="2"/>
      <c r="C125" s="2"/>
      <c r="D125" s="2"/>
      <c r="E125" s="2"/>
      <c r="F125" s="2"/>
    </row>
  </sheetData>
  <sheetProtection/>
  <mergeCells count="34">
    <mergeCell ref="A60:B60"/>
    <mergeCell ref="B30:B31"/>
    <mergeCell ref="A30:A31"/>
    <mergeCell ref="A2:H2"/>
    <mergeCell ref="A43:B43"/>
    <mergeCell ref="A61:B61"/>
    <mergeCell ref="A32:A33"/>
    <mergeCell ref="A42:B42"/>
    <mergeCell ref="B46:B47"/>
    <mergeCell ref="B32:B33"/>
    <mergeCell ref="A1:E1"/>
    <mergeCell ref="A4:A6"/>
    <mergeCell ref="B4:B6"/>
    <mergeCell ref="C4:C6"/>
    <mergeCell ref="D4:D6"/>
    <mergeCell ref="A23:B23"/>
    <mergeCell ref="A22:B22"/>
    <mergeCell ref="D117:E117"/>
    <mergeCell ref="A16:B16"/>
    <mergeCell ref="A17:B17"/>
    <mergeCell ref="B48:B49"/>
    <mergeCell ref="D115:E115"/>
    <mergeCell ref="A66:B66"/>
    <mergeCell ref="A67:B67"/>
    <mergeCell ref="D111:E111"/>
    <mergeCell ref="D119:E119"/>
    <mergeCell ref="F4:H4"/>
    <mergeCell ref="H5:H6"/>
    <mergeCell ref="F5:F6"/>
    <mergeCell ref="G5:G6"/>
    <mergeCell ref="D113:E113"/>
    <mergeCell ref="F96:H96"/>
    <mergeCell ref="E4:E6"/>
    <mergeCell ref="D109:F109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2019-09-04T11:11:35Z</cp:lastPrinted>
  <dcterms:created xsi:type="dcterms:W3CDTF">1998-10-27T12:30:16Z</dcterms:created>
  <dcterms:modified xsi:type="dcterms:W3CDTF">2019-09-04T13:29:28Z</dcterms:modified>
  <cp:category/>
  <cp:version/>
  <cp:contentType/>
  <cp:contentStatus/>
</cp:coreProperties>
</file>