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<sst xmlns="http://schemas.openxmlformats.org/spreadsheetml/2006/main" count="76" uniqueCount="76">
  <si>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</si>
  <si>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</si>
  <si>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</si>
  <si>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</si>
  <si>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</si>
  <si>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</si>
  <si>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</si>
  <si>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</si>
  <si>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</si>
  <si>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</si>
  <si>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</si>
  <si>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</si>
  <si>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</si>
  <si>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</si>
  <si>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</si>
  <si>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</si>
  <si>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</si>
  <si>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</si>
  <si>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</si>
  <si>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</si>
  <si>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</si>
  <si>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</si>
  <si>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t>Autobuze</t>
  </si>
  <si>
    <t>Cap. 61  Ordine publică şi siguranţă naţională</t>
  </si>
  <si>
    <t>Total Cap. 61</t>
  </si>
  <si>
    <t>Dezvoltare și upgrade pagină web de servicii online, pregătire pentru Monitorul Oficial al Municipiului Satu Mare</t>
  </si>
  <si>
    <t>Dezvoltare și upgrade aplicații mobile Satu Mare City App</t>
  </si>
  <si>
    <t>dotărilor independente ce se achiziţionează în anul 2020</t>
  </si>
  <si>
    <t>Detector substanțe toxice</t>
  </si>
  <si>
    <t>Cap 68 Asigurări şi Asistenţă socială</t>
  </si>
  <si>
    <t>Total Cap. 68</t>
  </si>
  <si>
    <t>Stații de lucru</t>
  </si>
  <si>
    <t>Aparate aer condiționat C.M.Alter Ego</t>
  </si>
  <si>
    <t>Centrale termice la Centrul Social Prichindel</t>
  </si>
  <si>
    <t>Sistem detecţie şi alarmare la incendiu la Gradiniţa cu Program Prelungit Dumbrava Minunată Satu Mare</t>
  </si>
  <si>
    <t>Centrală termică la Grădiniţa cu Program Prelungit nr. 5 Satu Mare</t>
  </si>
  <si>
    <t>Sistem supraveghere video la Grădiniţa nr. 6 Satu Mare</t>
  </si>
  <si>
    <t>Centrală termică la Grădiniţa cu Program Prelungit nr. 9 Satu Mare</t>
  </si>
  <si>
    <t>Sistem monitorizare video la Şcoala Gimnazială Grigore Moisil Satu Mare</t>
  </si>
  <si>
    <t>Maşina de spălat vase la Colegiul Naţional Kolcsey Ferenc Satu Mare</t>
  </si>
  <si>
    <t>Multifuncţional  la Liceul de Arte Aurel Popp Satu Mare</t>
  </si>
  <si>
    <t>Unitate centrală  la Liceul de Arte Aurel Popp Satu Mare</t>
  </si>
  <si>
    <t>Balon presostatic la Liceul Teoretic German Johann Ettinger Satu Mare</t>
  </si>
  <si>
    <t>Centrală termică la Liceul Tehnologic Elisa Zamfirescu Satu Mare</t>
  </si>
  <si>
    <t>Multifuncţional la Liceul Teologic Romano Catolic Ham Janos Satu Mare</t>
  </si>
  <si>
    <t>Mobilier Urban</t>
  </si>
  <si>
    <t>Storage server (server stocare înregistrări video) cu hard disk-uri</t>
  </si>
  <si>
    <t>Stație de lucru supraveghere video cu monitor dedicat</t>
  </si>
  <si>
    <t>Monitor video wall</t>
  </si>
  <si>
    <t xml:space="preserve">Stație de lucru </t>
  </si>
  <si>
    <t>Rampă luminoasă sirenă</t>
  </si>
  <si>
    <t>Program (soft) gestiune</t>
  </si>
  <si>
    <t>Centrală telefonică digitală</t>
  </si>
  <si>
    <t>Sistem dirijare și ordonare public pentru Someșul etaj IV</t>
  </si>
  <si>
    <t>Sistem detecţie şi alarmare la incendiu la Gradiniţa cu Program Prelungit Nr. 11, Satu Mare, B-dul Lucian Blaga nr. 121</t>
  </si>
  <si>
    <t>Sistem detecţie şi alarmare la incendiu la Gradiniţa cu Program Prelungit 14 Mai, Satu Mare, Botizului nr. 61 A</t>
  </si>
  <si>
    <t>Sistem detecţie şi alarmare la incendiu la Gradiniţa cu Program Prelungit 14 Mai, Satu Mare, Gladiolei nr. 14</t>
  </si>
  <si>
    <t>Sistem detecţie şi alarmare la incendiu la Gradiniţa cu Program Prelungit Voinicelul, Satu Mare, B-dul Muncii H24, str. Aurora E 5</t>
  </si>
  <si>
    <t>Unitate de alarmare în caz de incendiu la Centrul de monitorizare a aerului</t>
  </si>
  <si>
    <t>Stații de reîncărcare pentru vehicule electrice și electrice - hibrid plug-in, Satu Mare</t>
  </si>
  <si>
    <t>Autoturism SUV</t>
  </si>
  <si>
    <t>Autoturism berlină</t>
  </si>
  <si>
    <t>Pachet interactiv  la Liceul Ortodox Nicolae Steinhart</t>
  </si>
  <si>
    <t>Pachet interactiv EDU Profesional</t>
  </si>
  <si>
    <t>Achiziție cu montaj stâlpi de iluminat ornamental cu proiectoare</t>
  </si>
  <si>
    <t>Centrală termică la ”Colegiul Național Mihai Eminescu Satu Mare”</t>
  </si>
  <si>
    <t>Achiziţionarea sistemelor antidăunători cu ultrasunte şi laser pentru îndepărtarea coloniilor de corvide din Parcul Grădina Romei –  cu montaj din Municipiul Satu Mare</t>
  </si>
  <si>
    <t>Containere spații școlare la Școala Gimnazială Grigore Moisil Satu Mare</t>
  </si>
  <si>
    <t>Containere spații școlare la Școala Gimnazială Constantin Brâncoveanu Satu Mare</t>
  </si>
  <si>
    <t>Teren multisport la Liceul cu Program Sportiv, Baza Spotivă Dinamo</t>
  </si>
  <si>
    <t>Platformă educațională predare on-line pentru unitațile de învățământ din municipiul Satu Mare</t>
  </si>
  <si>
    <t xml:space="preserve">ANEXA nr. 5 la H.C.L. nr. 142/27.08.2020 </t>
  </si>
  <si>
    <t>Președinte de ședință,</t>
  </si>
  <si>
    <t>Hornar Vasile</t>
  </si>
  <si>
    <t>Secretar general,</t>
  </si>
  <si>
    <t>Mihaela Maria Racolţa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</si>
</sst>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0" fillId="32" borderId="0" xfId="0" applyFont="1" applyFill="1" applyAlignment="1">
      <alignment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1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right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 vertical="center" wrapText="1"/>
    </xf>
    <xf numFmtId="3" fontId="1" fillId="32" borderId="13" xfId="0" applyFont="1" applyFill="1" applyBorder="1" applyAlignment="1">
      <alignment horizontal="right" vertical="center" wrapText="1"/>
    </xf>
    <xf numFmtId="3" fontId="9" fillId="32" borderId="14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 wrapText="1"/>
    </xf>
    <xf numFmtId="3" fontId="9" fillId="32" borderId="11" xfId="0" applyNumberFormat="1" applyFont="1" applyFill="1" applyBorder="1" applyAlignment="1">
      <alignment/>
    </xf>
    <xf numFmtId="3" fontId="1" fillId="32" borderId="11" xfId="0" applyFont="1" applyFill="1" applyBorder="1" applyAlignment="1" quotePrefix="1">
      <alignment horizontal="right" wrapText="1"/>
    </xf>
    <xf numFmtId="3" fontId="1" fillId="32" borderId="11" xfId="0" applyFont="1" applyFill="1" applyBorder="1" applyAlignment="1">
      <alignment vertical="center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left" vertical="center"/>
    </xf>
    <xf numFmtId="3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left"/>
    </xf>
    <xf numFmtId="3" fontId="1" fillId="32" borderId="15" xfId="0" applyFont="1" applyFill="1" applyBorder="1" applyAlignment="1">
      <alignment horizontal="left" vertical="center" wrapText="1"/>
    </xf>
    <xf numFmtId="3" fontId="1" fillId="32" borderId="15" xfId="0" applyFont="1" applyFill="1" applyBorder="1" applyAlignment="1">
      <alignment horizontal="center"/>
    </xf>
    <xf numFmtId="3" fontId="1" fillId="32" borderId="15" xfId="0" applyFont="1" applyFill="1" applyBorder="1" applyAlignment="1">
      <alignment horizontal="right"/>
    </xf>
    <xf numFmtId="3" fontId="1" fillId="32" borderId="15" xfId="0" applyFont="1" applyFill="1" applyBorder="1" applyAlignment="1">
      <alignment horizontal="right" wrapText="1"/>
    </xf>
    <xf numFmtId="3" fontId="9" fillId="32" borderId="16" xfId="0" applyFont="1" applyFill="1" applyBorder="1" applyAlignment="1">
      <alignment horizontal="center" vertical="center" wrapText="1"/>
    </xf>
    <xf numFmtId="3" fontId="9" fillId="32" borderId="17" xfId="0" applyFont="1" applyFill="1" applyBorder="1" applyAlignment="1">
      <alignment horizontal="left" vertical="center"/>
    </xf>
    <xf numFmtId="3" fontId="1" fillId="32" borderId="18" xfId="0" applyFont="1" applyFill="1" applyBorder="1" applyAlignment="1">
      <alignment horizontal="center" vertical="center"/>
    </xf>
    <xf numFmtId="3" fontId="1" fillId="32" borderId="19" xfId="0" applyFont="1" applyFill="1" applyBorder="1" applyAlignment="1">
      <alignment horizontal="right" vertical="center" wrapText="1"/>
    </xf>
    <xf numFmtId="3" fontId="9" fillId="32" borderId="20" xfId="0" applyNumberFormat="1" applyFont="1" applyFill="1" applyBorder="1" applyAlignment="1">
      <alignment/>
    </xf>
    <xf numFmtId="3" fontId="1" fillId="32" borderId="19" xfId="0" applyNumberFormat="1" applyFont="1" applyFill="1" applyBorder="1" applyAlignment="1">
      <alignment/>
    </xf>
    <xf numFmtId="3" fontId="9" fillId="32" borderId="19" xfId="0" applyNumberFormat="1" applyFont="1" applyFill="1" applyBorder="1" applyAlignment="1">
      <alignment/>
    </xf>
    <xf numFmtId="3" fontId="9" fillId="32" borderId="21" xfId="0" applyFont="1" applyFill="1" applyBorder="1" applyAlignment="1">
      <alignment horizontal="right" vertical="center" wrapText="1"/>
    </xf>
    <xf numFmtId="3" fontId="1" fillId="32" borderId="18" xfId="0" applyFont="1" applyFill="1" applyBorder="1" applyAlignment="1">
      <alignment horizontal="center" wrapText="1"/>
    </xf>
    <xf numFmtId="3" fontId="1" fillId="32" borderId="19" xfId="0" applyFont="1" applyFill="1" applyBorder="1" applyAlignment="1">
      <alignment horizontal="right"/>
    </xf>
    <xf numFmtId="3" fontId="1" fillId="32" borderId="19" xfId="0" applyFont="1" applyFill="1" applyBorder="1" applyAlignment="1">
      <alignment horizontal="right" wrapText="1"/>
    </xf>
    <xf numFmtId="3" fontId="1" fillId="32" borderId="22" xfId="0" applyFont="1" applyFill="1" applyBorder="1" applyAlignment="1">
      <alignment horizontal="center" wrapText="1"/>
    </xf>
    <xf numFmtId="3" fontId="1" fillId="32" borderId="23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vertical="center" wrapText="1"/>
    </xf>
    <xf numFmtId="3" fontId="1" fillId="32" borderId="18" xfId="0" applyFont="1" applyFill="1" applyBorder="1" applyAlignment="1">
      <alignment horizontal="center"/>
    </xf>
    <xf numFmtId="3" fontId="9" fillId="32" borderId="19" xfId="0" applyFont="1" applyFill="1" applyBorder="1" applyAlignment="1">
      <alignment horizontal="right" vertical="center" wrapText="1"/>
    </xf>
    <xf numFmtId="3" fontId="1" fillId="32" borderId="24" xfId="0" applyFont="1" applyFill="1" applyBorder="1" applyAlignment="1">
      <alignment horizontal="right"/>
    </xf>
    <xf numFmtId="3" fontId="1" fillId="32" borderId="18" xfId="0" applyFont="1" applyFill="1" applyBorder="1" applyAlignment="1">
      <alignment horizontal="center" vertical="center" wrapText="1"/>
    </xf>
    <xf numFmtId="3" fontId="1" fillId="32" borderId="19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 wrapText="1"/>
    </xf>
    <xf numFmtId="3" fontId="2" fillId="32" borderId="26" xfId="0" applyFont="1" applyFill="1" applyBorder="1" applyAlignment="1">
      <alignment horizontal="right" vertical="center"/>
    </xf>
    <xf numFmtId="3" fontId="0" fillId="32" borderId="0" xfId="0" applyFont="1" applyFill="1" applyAlignment="1">
      <alignment/>
    </xf>
    <xf numFmtId="3" fontId="9" fillId="32" borderId="27" xfId="0" applyFont="1" applyFill="1" applyBorder="1" applyAlignment="1">
      <alignment horizontal="center" vertical="center" wrapText="1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0" fillId="32" borderId="0" xfId="0" applyFill="1" applyAlignment="1">
      <alignment/>
    </xf>
    <xf numFmtId="3" fontId="1" fillId="33" borderId="18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vertical="center" wrapText="1"/>
    </xf>
    <xf numFmtId="3" fontId="1" fillId="33" borderId="11" xfId="0" applyFont="1" applyFill="1" applyBorder="1" applyAlignment="1">
      <alignment horizontal="center" vertical="center" wrapText="1"/>
    </xf>
    <xf numFmtId="3" fontId="1" fillId="33" borderId="13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 quotePrefix="1">
      <alignment horizontal="right" vertical="center" wrapText="1"/>
    </xf>
    <xf numFmtId="3" fontId="1" fillId="33" borderId="11" xfId="0" applyFont="1" applyFill="1" applyBorder="1" applyAlignment="1">
      <alignment horizontal="right" vertical="center" wrapText="1"/>
    </xf>
    <xf numFmtId="3" fontId="1" fillId="33" borderId="19" xfId="0" applyFont="1" applyFill="1" applyBorder="1" applyAlignment="1">
      <alignment horizontal="right" vertical="center" wrapText="1"/>
    </xf>
    <xf numFmtId="3" fontId="1" fillId="33" borderId="18" xfId="0" applyFont="1" applyFill="1" applyBorder="1" applyAlignment="1">
      <alignment horizontal="center" wrapText="1"/>
    </xf>
    <xf numFmtId="3" fontId="1" fillId="33" borderId="11" xfId="0" applyFont="1" applyFill="1" applyBorder="1" applyAlignment="1">
      <alignment horizontal="left" vertical="center" wrapText="1"/>
    </xf>
    <xf numFmtId="3" fontId="1" fillId="33" borderId="11" xfId="0" applyFont="1" applyFill="1" applyBorder="1" applyAlignment="1">
      <alignment horizontal="center"/>
    </xf>
    <xf numFmtId="3" fontId="1" fillId="33" borderId="11" xfId="0" applyFont="1" applyFill="1" applyBorder="1" applyAlignment="1">
      <alignment horizontal="right"/>
    </xf>
    <xf numFmtId="3" fontId="1" fillId="33" borderId="11" xfId="0" applyFont="1" applyFill="1" applyBorder="1" applyAlignment="1">
      <alignment horizontal="right" wrapText="1"/>
    </xf>
    <xf numFmtId="3" fontId="1" fillId="33" borderId="19" xfId="0" applyFont="1" applyFill="1" applyBorder="1" applyAlignment="1">
      <alignment horizontal="right" wrapText="1"/>
    </xf>
    <xf numFmtId="3" fontId="1" fillId="33" borderId="22" xfId="0" applyFont="1" applyFill="1" applyBorder="1" applyAlignment="1">
      <alignment horizontal="center" wrapText="1"/>
    </xf>
    <xf numFmtId="3" fontId="1" fillId="33" borderId="15" xfId="0" applyFont="1" applyFill="1" applyBorder="1" applyAlignment="1">
      <alignment horizontal="left" vertical="center" wrapText="1"/>
    </xf>
    <xf numFmtId="3" fontId="1" fillId="33" borderId="15" xfId="0" applyFont="1" applyFill="1" applyBorder="1" applyAlignment="1">
      <alignment horizontal="center"/>
    </xf>
    <xf numFmtId="3" fontId="1" fillId="33" borderId="15" xfId="0" applyFont="1" applyFill="1" applyBorder="1" applyAlignment="1">
      <alignment horizontal="right"/>
    </xf>
    <xf numFmtId="3" fontId="1" fillId="33" borderId="23" xfId="0" applyFont="1" applyFill="1" applyBorder="1" applyAlignment="1">
      <alignment horizontal="right" wrapText="1"/>
    </xf>
    <xf numFmtId="3" fontId="1" fillId="33" borderId="15" xfId="0" applyFont="1" applyFill="1" applyBorder="1" applyAlignment="1">
      <alignment horizontal="right" wrapText="1"/>
    </xf>
    <xf numFmtId="3" fontId="1" fillId="33" borderId="19" xfId="0" applyFont="1" applyFill="1" applyBorder="1" applyAlignment="1">
      <alignment horizontal="right"/>
    </xf>
    <xf numFmtId="3" fontId="9" fillId="32" borderId="18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28" xfId="0" applyFont="1" applyFill="1" applyBorder="1" applyAlignment="1">
      <alignment horizontal="right" vertical="center"/>
    </xf>
    <xf numFmtId="3" fontId="2" fillId="32" borderId="29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left" vertical="center"/>
    </xf>
    <xf numFmtId="3" fontId="9" fillId="32" borderId="32" xfId="0" applyFont="1" applyFill="1" applyBorder="1" applyAlignment="1">
      <alignment horizontal="left" vertical="center"/>
    </xf>
    <xf numFmtId="3" fontId="9" fillId="32" borderId="24" xfId="0" applyFont="1" applyFill="1" applyBorder="1" applyAlignment="1">
      <alignment horizontal="left" vertical="center"/>
    </xf>
    <xf numFmtId="3" fontId="9" fillId="32" borderId="0" xfId="0" applyFont="1" applyFill="1" applyAlignment="1">
      <alignment horizontal="center"/>
    </xf>
    <xf numFmtId="3" fontId="9" fillId="32" borderId="33" xfId="0" applyFont="1" applyFill="1" applyBorder="1" applyAlignment="1">
      <alignment horizontal="left" vertical="center"/>
    </xf>
    <xf numFmtId="3" fontId="9" fillId="32" borderId="34" xfId="0" applyFont="1" applyFill="1" applyBorder="1" applyAlignment="1">
      <alignment horizontal="left" vertical="center"/>
    </xf>
    <xf numFmtId="3" fontId="9" fillId="32" borderId="35" xfId="0" applyFont="1" applyFill="1" applyBorder="1" applyAlignment="1">
      <alignment horizontal="center"/>
    </xf>
    <xf numFmtId="3" fontId="9" fillId="32" borderId="36" xfId="0" applyFont="1" applyFill="1" applyBorder="1" applyAlignment="1">
      <alignment horizontal="center"/>
    </xf>
    <xf numFmtId="3" fontId="9" fillId="32" borderId="35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37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left" wrapText="1"/>
    </xf>
    <xf numFmtId="3" fontId="9" fillId="32" borderId="32" xfId="0" applyFont="1" applyFill="1" applyBorder="1" applyAlignment="1">
      <alignment horizontal="left" wrapText="1"/>
    </xf>
    <xf numFmtId="3" fontId="9" fillId="32" borderId="24" xfId="0" applyFont="1" applyFill="1" applyBorder="1" applyAlignment="1">
      <alignment horizontal="left" wrapText="1"/>
    </xf>
    <xf numFmtId="3" fontId="9" fillId="32" borderId="31" xfId="0" applyFont="1" applyFill="1" applyBorder="1" applyAlignment="1">
      <alignment horizontal="right" wrapText="1"/>
    </xf>
    <xf numFmtId="3" fontId="9" fillId="32" borderId="32" xfId="0" applyFont="1" applyFill="1" applyBorder="1" applyAlignment="1">
      <alignment horizontal="right" wrapText="1"/>
    </xf>
    <xf numFmtId="3" fontId="9" fillId="32" borderId="13" xfId="0" applyFont="1" applyFill="1" applyBorder="1" applyAlignment="1">
      <alignment horizontal="right" wrapText="1"/>
    </xf>
    <xf numFmtId="3" fontId="9" fillId="32" borderId="31" xfId="0" applyFont="1" applyFill="1" applyBorder="1" applyAlignment="1">
      <alignment horizontal="right" vertical="center"/>
    </xf>
    <xf numFmtId="3" fontId="9" fillId="32" borderId="32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38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40" xfId="0" applyFont="1" applyFill="1" applyBorder="1" applyAlignment="1">
      <alignment horizontal="center" vertical="center"/>
    </xf>
    <xf numFmtId="3" fontId="9" fillId="32" borderId="41" xfId="0" applyFont="1" applyFill="1" applyBorder="1" applyAlignment="1">
      <alignment horizontal="center" vertical="center"/>
    </xf>
    <xf numFmtId="3" fontId="9" fillId="32" borderId="22" xfId="0" applyFont="1" applyFill="1" applyBorder="1" applyAlignment="1">
      <alignment horizontal="right"/>
    </xf>
    <xf numFmtId="3" fontId="9" fillId="32" borderId="15" xfId="0" applyFont="1" applyFill="1" applyBorder="1" applyAlignment="1">
      <alignment horizontal="right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/>
    </xf>
    <xf numFmtId="3" fontId="9" fillId="0" borderId="0" xfId="0" applyFont="1" applyAlignment="1">
      <alignment horizontal="center"/>
    </xf>
    <xf numFmtId="3" fontId="1" fillId="32" borderId="0" xfId="0" applyFont="1" applyFill="1" applyAlignment="1">
      <alignment horizontal="center"/>
    </xf>
    <xf numFmtId="3" fontId="9" fillId="0" borderId="0" xfId="0" applyFont="1" applyAlignment="1">
      <alignment horizontal="left"/>
    </xf>
    <xf numFmtId="3" fontId="1" fillId="32" borderId="0" xfId="0" applyFont="1" applyFill="1" applyBorder="1" applyAlignment="1">
      <alignment horizontal="center"/>
    </xf>
    <xf numFmtId="3" fontId="1" fillId="32" borderId="0" xfId="0" applyFont="1" applyFill="1" applyBorder="1" applyAlignment="1">
      <alignment/>
    </xf>
    <xf numFmtId="3" fontId="2" fillId="32" borderId="42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70</xdr:row>
      <xdr:rowOff>47625</xdr:rowOff>
    </xdr:from>
    <xdr:to>
      <xdr:col>1</xdr:col>
      <xdr:colOff>2009775</xdr:colOff>
      <xdr:row>73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6373475"/>
          <a:ext cx="2143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70</xdr:row>
      <xdr:rowOff>28575</xdr:rowOff>
    </xdr:from>
    <xdr:to>
      <xdr:col>2</xdr:col>
      <xdr:colOff>0</xdr:colOff>
      <xdr:row>73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6354425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70</xdr:row>
      <xdr:rowOff>19050</xdr:rowOff>
    </xdr:from>
    <xdr:to>
      <xdr:col>4</xdr:col>
      <xdr:colOff>314325</xdr:colOff>
      <xdr:row>72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6344900"/>
          <a:ext cx="1552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70</xdr:row>
      <xdr:rowOff>28575</xdr:rowOff>
    </xdr:from>
    <xdr:to>
      <xdr:col>6</xdr:col>
      <xdr:colOff>438150</xdr:colOff>
      <xdr:row>74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6354425"/>
          <a:ext cx="16954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3:H92"/>
  <sheetViews>
    <sheetView tabSelected="1" zoomScalePageLayoutView="0" workbookViewId="0" topLeftCell="A55">
      <selection activeCell="A70" sqref="A70:D70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3" spans="1:7" ht="15" customHeight="1">
      <c r="A3" s="134" t="s">
        <v>71</v>
      </c>
      <c r="B3" s="134"/>
      <c r="C3" s="134"/>
      <c r="D3" s="134"/>
      <c r="E3" s="134"/>
      <c r="F3" s="134"/>
      <c r="G3" s="23"/>
    </row>
    <row r="4" spans="1:7" ht="15" customHeight="1">
      <c r="A4" s="73"/>
      <c r="B4" s="74"/>
      <c r="C4" s="74"/>
      <c r="D4" s="74"/>
      <c r="E4" s="74"/>
      <c r="F4" s="74"/>
      <c r="G4" s="23"/>
    </row>
    <row r="5" spans="1:7" ht="13.5" customHeight="1">
      <c r="A5" s="108" t="s">
        <v>7</v>
      </c>
      <c r="B5" s="108"/>
      <c r="C5" s="108"/>
      <c r="D5" s="108"/>
      <c r="E5" s="108"/>
      <c r="F5" s="108"/>
      <c r="G5" s="24"/>
    </row>
    <row r="6" spans="1:7" ht="12.75" customHeight="1">
      <c r="A6" s="108" t="s">
        <v>27</v>
      </c>
      <c r="B6" s="108"/>
      <c r="C6" s="108"/>
      <c r="D6" s="108"/>
      <c r="E6" s="108"/>
      <c r="F6" s="108"/>
      <c r="G6" s="24"/>
    </row>
    <row r="7" spans="1:7" ht="12.75" customHeight="1">
      <c r="A7" s="75"/>
      <c r="B7" s="75"/>
      <c r="C7" s="75"/>
      <c r="D7" s="75"/>
      <c r="E7" s="75"/>
      <c r="F7" s="75"/>
      <c r="G7" s="24"/>
    </row>
    <row r="8" spans="1:7" ht="12.75" customHeight="1">
      <c r="A8" s="75"/>
      <c r="B8" s="75"/>
      <c r="C8" s="75"/>
      <c r="D8" s="75"/>
      <c r="E8" s="75"/>
      <c r="F8" s="75"/>
      <c r="G8" s="24"/>
    </row>
    <row r="9" spans="1:7" ht="12" customHeight="1" thickBot="1">
      <c r="A9" s="6" t="s">
        <v>11</v>
      </c>
      <c r="F9" s="8" t="s">
        <v>12</v>
      </c>
      <c r="G9" s="8"/>
    </row>
    <row r="10" spans="1:7" ht="15.75" customHeight="1">
      <c r="A10" s="126" t="s">
        <v>0</v>
      </c>
      <c r="B10" s="130" t="s">
        <v>1</v>
      </c>
      <c r="C10" s="113" t="s">
        <v>5</v>
      </c>
      <c r="D10" s="113" t="s">
        <v>3</v>
      </c>
      <c r="E10" s="113" t="s">
        <v>6</v>
      </c>
      <c r="F10" s="111" t="s">
        <v>10</v>
      </c>
      <c r="G10" s="112"/>
    </row>
    <row r="11" spans="1:7" ht="21.75" customHeight="1" thickBot="1">
      <c r="A11" s="127"/>
      <c r="B11" s="131"/>
      <c r="C11" s="114"/>
      <c r="D11" s="114"/>
      <c r="E11" s="114"/>
      <c r="F11" s="72" t="s">
        <v>4</v>
      </c>
      <c r="G11" s="50" t="s">
        <v>9</v>
      </c>
    </row>
    <row r="12" spans="1:7" s="11" customFormat="1" ht="12.75" customHeight="1">
      <c r="A12" s="109" t="s">
        <v>8</v>
      </c>
      <c r="B12" s="110"/>
      <c r="C12" s="110"/>
      <c r="D12" s="110"/>
      <c r="E12" s="110"/>
      <c r="F12" s="110"/>
      <c r="G12" s="51"/>
    </row>
    <row r="13" spans="1:8" s="11" customFormat="1" ht="12.75" customHeight="1">
      <c r="A13" s="52">
        <v>1</v>
      </c>
      <c r="B13" s="38" t="s">
        <v>19</v>
      </c>
      <c r="C13" s="39">
        <v>1</v>
      </c>
      <c r="D13" s="38">
        <v>130000</v>
      </c>
      <c r="E13" s="38">
        <f>C13*D13</f>
        <v>130000</v>
      </c>
      <c r="F13" s="38">
        <f>C13*D13</f>
        <v>130000</v>
      </c>
      <c r="G13" s="53">
        <v>0</v>
      </c>
      <c r="H13" s="71"/>
    </row>
    <row r="14" spans="1:7" s="11" customFormat="1" ht="12.75" customHeight="1">
      <c r="A14" s="52">
        <v>2</v>
      </c>
      <c r="B14" s="38" t="s">
        <v>26</v>
      </c>
      <c r="C14" s="39">
        <v>1</v>
      </c>
      <c r="D14" s="38">
        <v>140000</v>
      </c>
      <c r="E14" s="38">
        <f>C14*D14</f>
        <v>140000</v>
      </c>
      <c r="F14" s="38">
        <f>C14*D14</f>
        <v>140000</v>
      </c>
      <c r="G14" s="53">
        <v>0</v>
      </c>
    </row>
    <row r="15" spans="1:7" s="11" customFormat="1" ht="27" customHeight="1">
      <c r="A15" s="52">
        <v>3</v>
      </c>
      <c r="B15" s="28" t="s">
        <v>25</v>
      </c>
      <c r="C15" s="39">
        <v>1</v>
      </c>
      <c r="D15" s="38">
        <v>60000</v>
      </c>
      <c r="E15" s="38">
        <f>C15*D15</f>
        <v>60000</v>
      </c>
      <c r="F15" s="38">
        <f>C15*D15</f>
        <v>60000</v>
      </c>
      <c r="G15" s="53">
        <v>0</v>
      </c>
    </row>
    <row r="16" spans="1:7" s="11" customFormat="1" ht="12.75" customHeight="1">
      <c r="A16" s="52">
        <v>4</v>
      </c>
      <c r="B16" s="38" t="s">
        <v>52</v>
      </c>
      <c r="C16" s="39">
        <v>1</v>
      </c>
      <c r="D16" s="38">
        <v>160000</v>
      </c>
      <c r="E16" s="38">
        <f>C16*D16</f>
        <v>160000</v>
      </c>
      <c r="F16" s="38">
        <f>C16*D16</f>
        <v>160000</v>
      </c>
      <c r="G16" s="53">
        <v>0</v>
      </c>
    </row>
    <row r="17" spans="1:7" s="14" customFormat="1" ht="15.75" customHeight="1">
      <c r="A17" s="115" t="s">
        <v>15</v>
      </c>
      <c r="B17" s="116"/>
      <c r="C17" s="116"/>
      <c r="D17" s="116"/>
      <c r="E17" s="19">
        <f>SUM(E13:E16)</f>
        <v>490000</v>
      </c>
      <c r="F17" s="19">
        <f>SUM(F13:F16)</f>
        <v>490000</v>
      </c>
      <c r="G17" s="54">
        <f>SUM(G13:G16)</f>
        <v>0</v>
      </c>
    </row>
    <row r="18" spans="1:7" s="14" customFormat="1" ht="12.75" customHeight="1">
      <c r="A18" s="105" t="s">
        <v>23</v>
      </c>
      <c r="B18" s="106"/>
      <c r="C18" s="106"/>
      <c r="D18" s="106"/>
      <c r="E18" s="106"/>
      <c r="F18" s="106"/>
      <c r="G18" s="107"/>
    </row>
    <row r="19" spans="1:7" s="14" customFormat="1" ht="15.75" customHeight="1">
      <c r="A19" s="52">
        <v>1</v>
      </c>
      <c r="B19" s="40" t="s">
        <v>28</v>
      </c>
      <c r="C19" s="39">
        <v>1</v>
      </c>
      <c r="D19" s="41">
        <v>20000</v>
      </c>
      <c r="E19" s="42">
        <f>D19*C19</f>
        <v>20000</v>
      </c>
      <c r="F19" s="42">
        <f>E19</f>
        <v>20000</v>
      </c>
      <c r="G19" s="55">
        <v>0</v>
      </c>
    </row>
    <row r="20" spans="1:7" s="14" customFormat="1" ht="15.75" customHeight="1">
      <c r="A20" s="52">
        <v>2</v>
      </c>
      <c r="B20" s="40" t="s">
        <v>46</v>
      </c>
      <c r="C20" s="39">
        <v>1</v>
      </c>
      <c r="D20" s="41">
        <v>92000</v>
      </c>
      <c r="E20" s="42">
        <f aca="true" t="shared" si="0" ref="E20:E26">D20*C20</f>
        <v>92000</v>
      </c>
      <c r="F20" s="42">
        <f aca="true" t="shared" si="1" ref="F20:F26">E20</f>
        <v>92000</v>
      </c>
      <c r="G20" s="55">
        <v>0</v>
      </c>
    </row>
    <row r="21" spans="1:7" s="14" customFormat="1" ht="15.75" customHeight="1">
      <c r="A21" s="52">
        <v>3</v>
      </c>
      <c r="B21" s="40" t="s">
        <v>47</v>
      </c>
      <c r="C21" s="39">
        <v>2</v>
      </c>
      <c r="D21" s="41">
        <v>6000</v>
      </c>
      <c r="E21" s="42">
        <f t="shared" si="0"/>
        <v>12000</v>
      </c>
      <c r="F21" s="42">
        <f t="shared" si="1"/>
        <v>12000</v>
      </c>
      <c r="G21" s="55">
        <v>0</v>
      </c>
    </row>
    <row r="22" spans="1:7" s="14" customFormat="1" ht="15.75" customHeight="1">
      <c r="A22" s="52">
        <v>4</v>
      </c>
      <c r="B22" s="40" t="s">
        <v>48</v>
      </c>
      <c r="C22" s="39">
        <v>2</v>
      </c>
      <c r="D22" s="41">
        <v>3300</v>
      </c>
      <c r="E22" s="42">
        <f t="shared" si="0"/>
        <v>6600</v>
      </c>
      <c r="F22" s="42">
        <f t="shared" si="1"/>
        <v>6600</v>
      </c>
      <c r="G22" s="55">
        <v>0</v>
      </c>
    </row>
    <row r="23" spans="1:7" s="14" customFormat="1" ht="15.75" customHeight="1">
      <c r="A23" s="52">
        <v>5</v>
      </c>
      <c r="B23" s="40" t="s">
        <v>49</v>
      </c>
      <c r="C23" s="39">
        <v>2</v>
      </c>
      <c r="D23" s="41">
        <v>3500</v>
      </c>
      <c r="E23" s="42">
        <f t="shared" si="0"/>
        <v>7000</v>
      </c>
      <c r="F23" s="42">
        <f t="shared" si="1"/>
        <v>7000</v>
      </c>
      <c r="G23" s="55">
        <v>0</v>
      </c>
    </row>
    <row r="24" spans="1:7" s="14" customFormat="1" ht="15.75" customHeight="1">
      <c r="A24" s="52">
        <v>6</v>
      </c>
      <c r="B24" s="40" t="s">
        <v>61</v>
      </c>
      <c r="C24" s="39">
        <v>1</v>
      </c>
      <c r="D24" s="41">
        <v>39000</v>
      </c>
      <c r="E24" s="42">
        <f t="shared" si="0"/>
        <v>39000</v>
      </c>
      <c r="F24" s="42">
        <f t="shared" si="1"/>
        <v>39000</v>
      </c>
      <c r="G24" s="55">
        <v>0</v>
      </c>
    </row>
    <row r="25" spans="1:7" s="14" customFormat="1" ht="15.75" customHeight="1">
      <c r="A25" s="52">
        <v>7</v>
      </c>
      <c r="B25" s="40" t="s">
        <v>60</v>
      </c>
      <c r="C25" s="39">
        <v>1</v>
      </c>
      <c r="D25" s="41">
        <v>81000</v>
      </c>
      <c r="E25" s="42">
        <f t="shared" si="0"/>
        <v>81000</v>
      </c>
      <c r="F25" s="42">
        <f t="shared" si="1"/>
        <v>81000</v>
      </c>
      <c r="G25" s="55">
        <v>0</v>
      </c>
    </row>
    <row r="26" spans="1:7" s="14" customFormat="1" ht="15.75" customHeight="1">
      <c r="A26" s="52">
        <v>8</v>
      </c>
      <c r="B26" s="40" t="s">
        <v>50</v>
      </c>
      <c r="C26" s="39">
        <v>2</v>
      </c>
      <c r="D26" s="41">
        <v>4000</v>
      </c>
      <c r="E26" s="42">
        <f t="shared" si="0"/>
        <v>8000</v>
      </c>
      <c r="F26" s="42">
        <f t="shared" si="1"/>
        <v>8000</v>
      </c>
      <c r="G26" s="55">
        <v>0</v>
      </c>
    </row>
    <row r="27" spans="1:7" s="14" customFormat="1" ht="15.75" customHeight="1">
      <c r="A27" s="52">
        <v>9</v>
      </c>
      <c r="B27" s="40" t="s">
        <v>51</v>
      </c>
      <c r="C27" s="39">
        <v>1</v>
      </c>
      <c r="D27" s="41">
        <v>6000</v>
      </c>
      <c r="E27" s="42">
        <f>D27*C27</f>
        <v>6000</v>
      </c>
      <c r="F27" s="42">
        <f>E27</f>
        <v>6000</v>
      </c>
      <c r="G27" s="55">
        <v>0</v>
      </c>
    </row>
    <row r="28" spans="1:7" s="14" customFormat="1" ht="12.75" customHeight="1">
      <c r="A28" s="123" t="s">
        <v>24</v>
      </c>
      <c r="B28" s="124"/>
      <c r="C28" s="124"/>
      <c r="D28" s="125"/>
      <c r="E28" s="36">
        <f>SUM(E19:E27)</f>
        <v>271600</v>
      </c>
      <c r="F28" s="36">
        <f>SUM(F19:F27)</f>
        <v>271600</v>
      </c>
      <c r="G28" s="56">
        <f>SUM(G19:G27)</f>
        <v>0</v>
      </c>
    </row>
    <row r="29" spans="1:8" s="16" customFormat="1" ht="13.5" customHeight="1">
      <c r="A29" s="128" t="s">
        <v>17</v>
      </c>
      <c r="B29" s="129"/>
      <c r="C29" s="21"/>
      <c r="D29" s="21"/>
      <c r="E29" s="32"/>
      <c r="F29" s="32"/>
      <c r="G29" s="57"/>
      <c r="H29" s="15"/>
    </row>
    <row r="30" spans="1:8" s="16" customFormat="1" ht="28.5" customHeight="1">
      <c r="A30" s="58">
        <v>1</v>
      </c>
      <c r="B30" s="43" t="s">
        <v>34</v>
      </c>
      <c r="C30" s="26">
        <v>1</v>
      </c>
      <c r="D30" s="44">
        <v>25200</v>
      </c>
      <c r="E30" s="44">
        <f>D30*C30</f>
        <v>25200</v>
      </c>
      <c r="F30" s="44">
        <f aca="true" t="shared" si="2" ref="F30:F51">C30*D30</f>
        <v>25200</v>
      </c>
      <c r="G30" s="59">
        <v>0</v>
      </c>
      <c r="H30" s="15"/>
    </row>
    <row r="31" spans="1:8" s="16" customFormat="1" ht="24" customHeight="1">
      <c r="A31" s="58">
        <v>2</v>
      </c>
      <c r="B31" s="43" t="s">
        <v>35</v>
      </c>
      <c r="C31" s="26">
        <v>1</v>
      </c>
      <c r="D31" s="44">
        <v>104172</v>
      </c>
      <c r="E31" s="44">
        <f>D31*C31</f>
        <v>104172</v>
      </c>
      <c r="F31" s="44">
        <f t="shared" si="2"/>
        <v>104172</v>
      </c>
      <c r="G31" s="59">
        <v>0</v>
      </c>
      <c r="H31" s="15"/>
    </row>
    <row r="32" spans="1:8" s="16" customFormat="1" ht="13.5" customHeight="1">
      <c r="A32" s="58">
        <v>3</v>
      </c>
      <c r="B32" s="43" t="s">
        <v>36</v>
      </c>
      <c r="C32" s="26">
        <v>1</v>
      </c>
      <c r="D32" s="44">
        <v>4085</v>
      </c>
      <c r="E32" s="44">
        <f>D32*C32</f>
        <v>4085</v>
      </c>
      <c r="F32" s="44">
        <f t="shared" si="2"/>
        <v>4085</v>
      </c>
      <c r="G32" s="59">
        <v>0</v>
      </c>
      <c r="H32" s="15"/>
    </row>
    <row r="33" spans="1:8" s="16" customFormat="1" ht="26.25" customHeight="1">
      <c r="A33" s="84">
        <v>4</v>
      </c>
      <c r="B33" s="85" t="s">
        <v>37</v>
      </c>
      <c r="C33" s="86">
        <v>1</v>
      </c>
      <c r="D33" s="87">
        <v>160900</v>
      </c>
      <c r="E33" s="87">
        <f>D33*C33</f>
        <v>160900</v>
      </c>
      <c r="F33" s="87">
        <f t="shared" si="2"/>
        <v>160900</v>
      </c>
      <c r="G33" s="96">
        <v>0</v>
      </c>
      <c r="H33" s="15"/>
    </row>
    <row r="34" spans="1:8" s="16" customFormat="1" ht="25.5">
      <c r="A34" s="58">
        <v>5</v>
      </c>
      <c r="B34" s="43" t="s">
        <v>38</v>
      </c>
      <c r="C34" s="26">
        <v>1</v>
      </c>
      <c r="D34" s="44">
        <v>42700</v>
      </c>
      <c r="E34" s="34">
        <f aca="true" t="shared" si="3" ref="E34:E51">C34*D34</f>
        <v>42700</v>
      </c>
      <c r="F34" s="34">
        <f t="shared" si="2"/>
        <v>42700</v>
      </c>
      <c r="G34" s="60">
        <v>0</v>
      </c>
      <c r="H34" s="15"/>
    </row>
    <row r="35" spans="1:8" s="16" customFormat="1" ht="25.5">
      <c r="A35" s="58">
        <v>6</v>
      </c>
      <c r="B35" s="43" t="s">
        <v>39</v>
      </c>
      <c r="C35" s="26">
        <v>1</v>
      </c>
      <c r="D35" s="44">
        <v>11230</v>
      </c>
      <c r="E35" s="34">
        <f t="shared" si="3"/>
        <v>11230</v>
      </c>
      <c r="F35" s="34">
        <f t="shared" si="2"/>
        <v>11230</v>
      </c>
      <c r="G35" s="60">
        <v>0</v>
      </c>
      <c r="H35" s="15"/>
    </row>
    <row r="36" spans="1:8" s="16" customFormat="1" ht="15.75">
      <c r="A36" s="58">
        <v>7</v>
      </c>
      <c r="B36" s="43" t="s">
        <v>40</v>
      </c>
      <c r="C36" s="26">
        <v>1</v>
      </c>
      <c r="D36" s="44">
        <v>8970</v>
      </c>
      <c r="E36" s="34">
        <f t="shared" si="3"/>
        <v>8970</v>
      </c>
      <c r="F36" s="34">
        <f t="shared" si="2"/>
        <v>8970</v>
      </c>
      <c r="G36" s="60">
        <v>0</v>
      </c>
      <c r="H36" s="15"/>
    </row>
    <row r="37" spans="1:8" s="16" customFormat="1" ht="15.75">
      <c r="A37" s="58">
        <v>8</v>
      </c>
      <c r="B37" s="43" t="s">
        <v>41</v>
      </c>
      <c r="C37" s="26">
        <v>1</v>
      </c>
      <c r="D37" s="44">
        <v>2800</v>
      </c>
      <c r="E37" s="34">
        <f t="shared" si="3"/>
        <v>2800</v>
      </c>
      <c r="F37" s="34">
        <f t="shared" si="2"/>
        <v>2800</v>
      </c>
      <c r="G37" s="60">
        <v>0</v>
      </c>
      <c r="H37" s="15"/>
    </row>
    <row r="38" spans="1:8" s="16" customFormat="1" ht="25.5">
      <c r="A38" s="58">
        <v>9</v>
      </c>
      <c r="B38" s="43" t="s">
        <v>42</v>
      </c>
      <c r="C38" s="26">
        <v>1</v>
      </c>
      <c r="D38" s="44">
        <v>250000</v>
      </c>
      <c r="E38" s="34">
        <f t="shared" si="3"/>
        <v>250000</v>
      </c>
      <c r="F38" s="34">
        <f t="shared" si="2"/>
        <v>250000</v>
      </c>
      <c r="G38" s="60">
        <v>0</v>
      </c>
      <c r="H38" s="15"/>
    </row>
    <row r="39" spans="1:8" s="16" customFormat="1" ht="25.5">
      <c r="A39" s="58">
        <v>10</v>
      </c>
      <c r="B39" s="43" t="s">
        <v>43</v>
      </c>
      <c r="C39" s="26">
        <v>1</v>
      </c>
      <c r="D39" s="44">
        <v>254354</v>
      </c>
      <c r="E39" s="34">
        <f t="shared" si="3"/>
        <v>254354</v>
      </c>
      <c r="F39" s="34">
        <f t="shared" si="2"/>
        <v>254354</v>
      </c>
      <c r="G39" s="60">
        <v>0</v>
      </c>
      <c r="H39" s="15"/>
    </row>
    <row r="40" spans="1:8" s="16" customFormat="1" ht="25.5">
      <c r="A40" s="58">
        <v>11</v>
      </c>
      <c r="B40" s="43" t="s">
        <v>44</v>
      </c>
      <c r="C40" s="26">
        <v>1</v>
      </c>
      <c r="D40" s="44">
        <v>12000</v>
      </c>
      <c r="E40" s="34">
        <f t="shared" si="3"/>
        <v>12000</v>
      </c>
      <c r="F40" s="34">
        <f t="shared" si="2"/>
        <v>12000</v>
      </c>
      <c r="G40" s="60">
        <v>0</v>
      </c>
      <c r="H40" s="15"/>
    </row>
    <row r="41" spans="1:8" s="16" customFormat="1" ht="24.75" customHeight="1">
      <c r="A41" s="84">
        <v>12</v>
      </c>
      <c r="B41" s="85" t="s">
        <v>54</v>
      </c>
      <c r="C41" s="86">
        <v>1</v>
      </c>
      <c r="D41" s="87">
        <v>19800</v>
      </c>
      <c r="E41" s="88">
        <f t="shared" si="3"/>
        <v>19800</v>
      </c>
      <c r="F41" s="88">
        <f t="shared" si="2"/>
        <v>19800</v>
      </c>
      <c r="G41" s="89">
        <v>0</v>
      </c>
      <c r="H41" s="15"/>
    </row>
    <row r="42" spans="1:8" s="16" customFormat="1" ht="25.5">
      <c r="A42" s="58">
        <v>13</v>
      </c>
      <c r="B42" s="43" t="s">
        <v>55</v>
      </c>
      <c r="C42" s="26">
        <v>1</v>
      </c>
      <c r="D42" s="44">
        <v>16700</v>
      </c>
      <c r="E42" s="34">
        <f t="shared" si="3"/>
        <v>16700</v>
      </c>
      <c r="F42" s="34">
        <f t="shared" si="2"/>
        <v>16700</v>
      </c>
      <c r="G42" s="60">
        <v>0</v>
      </c>
      <c r="H42" s="15"/>
    </row>
    <row r="43" spans="1:8" s="16" customFormat="1" ht="25.5">
      <c r="A43" s="58">
        <v>14</v>
      </c>
      <c r="B43" s="43" t="s">
        <v>56</v>
      </c>
      <c r="C43" s="26">
        <v>1</v>
      </c>
      <c r="D43" s="44">
        <v>16700</v>
      </c>
      <c r="E43" s="34">
        <f t="shared" si="3"/>
        <v>16700</v>
      </c>
      <c r="F43" s="34">
        <f t="shared" si="2"/>
        <v>16700</v>
      </c>
      <c r="G43" s="60">
        <v>0</v>
      </c>
      <c r="H43" s="15"/>
    </row>
    <row r="44" spans="1:8" s="16" customFormat="1" ht="27" customHeight="1">
      <c r="A44" s="58">
        <v>15</v>
      </c>
      <c r="B44" s="43" t="s">
        <v>57</v>
      </c>
      <c r="C44" s="26">
        <v>2</v>
      </c>
      <c r="D44" s="44">
        <v>16700</v>
      </c>
      <c r="E44" s="34">
        <f t="shared" si="3"/>
        <v>33400</v>
      </c>
      <c r="F44" s="34">
        <f t="shared" si="2"/>
        <v>33400</v>
      </c>
      <c r="G44" s="60">
        <v>0</v>
      </c>
      <c r="H44" s="15"/>
    </row>
    <row r="45" spans="1:8" s="16" customFormat="1" ht="25.5">
      <c r="A45" s="61">
        <v>16</v>
      </c>
      <c r="B45" s="46" t="s">
        <v>65</v>
      </c>
      <c r="C45" s="47">
        <v>1</v>
      </c>
      <c r="D45" s="48">
        <v>109325</v>
      </c>
      <c r="E45" s="34">
        <f t="shared" si="3"/>
        <v>109325</v>
      </c>
      <c r="F45" s="34">
        <f t="shared" si="2"/>
        <v>109325</v>
      </c>
      <c r="G45" s="62">
        <v>0</v>
      </c>
      <c r="H45" s="15"/>
    </row>
    <row r="46" spans="1:8" s="16" customFormat="1" ht="25.5">
      <c r="A46" s="90">
        <v>17</v>
      </c>
      <c r="B46" s="91" t="s">
        <v>67</v>
      </c>
      <c r="C46" s="92">
        <v>1</v>
      </c>
      <c r="D46" s="93">
        <v>450000</v>
      </c>
      <c r="E46" s="88">
        <f t="shared" si="3"/>
        <v>450000</v>
      </c>
      <c r="F46" s="88">
        <f t="shared" si="2"/>
        <v>450000</v>
      </c>
      <c r="G46" s="94">
        <v>0</v>
      </c>
      <c r="H46" s="15"/>
    </row>
    <row r="47" spans="1:8" s="16" customFormat="1" ht="25.5">
      <c r="A47" s="90">
        <v>18</v>
      </c>
      <c r="B47" s="91" t="s">
        <v>68</v>
      </c>
      <c r="C47" s="92">
        <v>1</v>
      </c>
      <c r="D47" s="93">
        <v>300000</v>
      </c>
      <c r="E47" s="88">
        <f t="shared" si="3"/>
        <v>300000</v>
      </c>
      <c r="F47" s="88">
        <f t="shared" si="2"/>
        <v>300000</v>
      </c>
      <c r="G47" s="94">
        <v>0</v>
      </c>
      <c r="H47" s="15"/>
    </row>
    <row r="48" spans="1:8" s="16" customFormat="1" ht="25.5">
      <c r="A48" s="90">
        <v>19</v>
      </c>
      <c r="B48" s="91" t="s">
        <v>69</v>
      </c>
      <c r="C48" s="92">
        <v>1</v>
      </c>
      <c r="D48" s="93">
        <v>216900</v>
      </c>
      <c r="E48" s="95">
        <f t="shared" si="3"/>
        <v>216900</v>
      </c>
      <c r="F48" s="95">
        <f t="shared" si="2"/>
        <v>216900</v>
      </c>
      <c r="G48" s="94">
        <v>0</v>
      </c>
      <c r="H48" s="15"/>
    </row>
    <row r="49" spans="1:8" s="16" customFormat="1" ht="25.5">
      <c r="A49" s="90">
        <v>20</v>
      </c>
      <c r="B49" s="91" t="s">
        <v>70</v>
      </c>
      <c r="C49" s="92">
        <v>1</v>
      </c>
      <c r="D49" s="93">
        <v>1100</v>
      </c>
      <c r="E49" s="95">
        <f t="shared" si="3"/>
        <v>1100</v>
      </c>
      <c r="F49" s="95">
        <f t="shared" si="2"/>
        <v>1100</v>
      </c>
      <c r="G49" s="94">
        <v>0</v>
      </c>
      <c r="H49" s="15"/>
    </row>
    <row r="50" spans="1:8" s="16" customFormat="1" ht="15.75">
      <c r="A50" s="61">
        <v>21</v>
      </c>
      <c r="B50" s="46" t="s">
        <v>62</v>
      </c>
      <c r="C50" s="47">
        <v>2</v>
      </c>
      <c r="D50" s="48">
        <v>9725</v>
      </c>
      <c r="E50" s="49">
        <f t="shared" si="3"/>
        <v>19450</v>
      </c>
      <c r="F50" s="49">
        <f t="shared" si="2"/>
        <v>19450</v>
      </c>
      <c r="G50" s="62">
        <v>0</v>
      </c>
      <c r="H50" s="15"/>
    </row>
    <row r="51" spans="1:8" s="16" customFormat="1" ht="15.75">
      <c r="A51" s="61">
        <v>22</v>
      </c>
      <c r="B51" s="46" t="s">
        <v>63</v>
      </c>
      <c r="C51" s="47">
        <v>1</v>
      </c>
      <c r="D51" s="48">
        <v>14150</v>
      </c>
      <c r="E51" s="49">
        <f t="shared" si="3"/>
        <v>14150</v>
      </c>
      <c r="F51" s="49">
        <f t="shared" si="2"/>
        <v>14150</v>
      </c>
      <c r="G51" s="62">
        <v>0</v>
      </c>
      <c r="H51" s="15"/>
    </row>
    <row r="52" spans="1:8" s="16" customFormat="1" ht="15" customHeight="1">
      <c r="A52" s="132" t="s">
        <v>18</v>
      </c>
      <c r="B52" s="133"/>
      <c r="C52" s="133"/>
      <c r="D52" s="133"/>
      <c r="E52" s="33">
        <f>SUM(E30:E51)</f>
        <v>2073936</v>
      </c>
      <c r="F52" s="33">
        <f>SUM(F30:F51)</f>
        <v>2073936</v>
      </c>
      <c r="G52" s="63">
        <f>SUM(G30:G51)</f>
        <v>0</v>
      </c>
      <c r="H52" s="15"/>
    </row>
    <row r="53" spans="1:8" s="16" customFormat="1" ht="12.75" customHeight="1">
      <c r="A53" s="117" t="s">
        <v>29</v>
      </c>
      <c r="B53" s="118"/>
      <c r="C53" s="118"/>
      <c r="D53" s="118"/>
      <c r="E53" s="118"/>
      <c r="F53" s="118"/>
      <c r="G53" s="119"/>
      <c r="H53" s="15"/>
    </row>
    <row r="54" spans="1:8" s="16" customFormat="1" ht="15" customHeight="1">
      <c r="A54" s="64">
        <v>1</v>
      </c>
      <c r="B54" s="45" t="s">
        <v>31</v>
      </c>
      <c r="C54" s="26">
        <v>5</v>
      </c>
      <c r="D54" s="44">
        <v>4600</v>
      </c>
      <c r="E54" s="22">
        <f>D54*C54</f>
        <v>23000</v>
      </c>
      <c r="F54" s="22">
        <f>E54</f>
        <v>23000</v>
      </c>
      <c r="G54" s="53">
        <v>0</v>
      </c>
      <c r="H54" s="15"/>
    </row>
    <row r="55" spans="1:8" s="16" customFormat="1" ht="15" customHeight="1">
      <c r="A55" s="64">
        <v>2</v>
      </c>
      <c r="B55" s="45" t="s">
        <v>32</v>
      </c>
      <c r="C55" s="26">
        <v>11</v>
      </c>
      <c r="D55" s="44">
        <v>3364</v>
      </c>
      <c r="E55" s="22">
        <f>D55*C55</f>
        <v>37004</v>
      </c>
      <c r="F55" s="22">
        <f>E55</f>
        <v>37004</v>
      </c>
      <c r="G55" s="53">
        <v>0</v>
      </c>
      <c r="H55" s="15"/>
    </row>
    <row r="56" spans="1:8" s="16" customFormat="1" ht="15" customHeight="1">
      <c r="A56" s="64">
        <v>3</v>
      </c>
      <c r="B56" s="45" t="s">
        <v>33</v>
      </c>
      <c r="C56" s="26">
        <v>2</v>
      </c>
      <c r="D56" s="44">
        <v>7000</v>
      </c>
      <c r="E56" s="22">
        <f>D56*C56</f>
        <v>14000</v>
      </c>
      <c r="F56" s="22">
        <f>E56</f>
        <v>14000</v>
      </c>
      <c r="G56" s="53">
        <v>0</v>
      </c>
      <c r="H56" s="15"/>
    </row>
    <row r="57" spans="1:8" s="16" customFormat="1" ht="15" customHeight="1">
      <c r="A57" s="120" t="s">
        <v>30</v>
      </c>
      <c r="B57" s="121"/>
      <c r="C57" s="121"/>
      <c r="D57" s="122"/>
      <c r="E57" s="20">
        <f>SUM(E54:E56)</f>
        <v>74004</v>
      </c>
      <c r="F57" s="20">
        <f>SUM(F54:F56)</f>
        <v>74004</v>
      </c>
      <c r="G57" s="65"/>
      <c r="H57" s="15"/>
    </row>
    <row r="58" spans="1:7" s="23" customFormat="1" ht="11.25" customHeight="1">
      <c r="A58" s="105" t="s">
        <v>13</v>
      </c>
      <c r="B58" s="106"/>
      <c r="C58" s="106"/>
      <c r="D58" s="106"/>
      <c r="E58" s="106"/>
      <c r="F58" s="106"/>
      <c r="G58" s="107"/>
    </row>
    <row r="59" spans="1:7" s="9" customFormat="1" ht="25.5">
      <c r="A59" s="52">
        <v>1</v>
      </c>
      <c r="B59" s="35" t="s">
        <v>58</v>
      </c>
      <c r="C59" s="26">
        <v>1</v>
      </c>
      <c r="D59" s="27">
        <v>12000</v>
      </c>
      <c r="E59" s="37">
        <f aca="true" t="shared" si="4" ref="E59:E65">C59*D59</f>
        <v>12000</v>
      </c>
      <c r="F59" s="34">
        <f aca="true" t="shared" si="5" ref="F59:F65">C59*D59</f>
        <v>12000</v>
      </c>
      <c r="G59" s="66">
        <v>0</v>
      </c>
    </row>
    <row r="60" spans="1:7" s="9" customFormat="1" ht="15">
      <c r="A60" s="52">
        <v>2</v>
      </c>
      <c r="B60" s="35" t="s">
        <v>45</v>
      </c>
      <c r="C60" s="26">
        <v>1</v>
      </c>
      <c r="D60" s="27">
        <v>779625</v>
      </c>
      <c r="E60" s="37">
        <f t="shared" si="4"/>
        <v>779625</v>
      </c>
      <c r="F60" s="34">
        <f t="shared" si="5"/>
        <v>779625</v>
      </c>
      <c r="G60" s="66">
        <v>0</v>
      </c>
    </row>
    <row r="61" spans="1:7" s="9" customFormat="1" ht="24.75" customHeight="1">
      <c r="A61" s="52">
        <v>3</v>
      </c>
      <c r="B61" s="28" t="s">
        <v>16</v>
      </c>
      <c r="C61" s="29">
        <v>1</v>
      </c>
      <c r="D61" s="30">
        <v>40000</v>
      </c>
      <c r="E61" s="25">
        <f t="shared" si="4"/>
        <v>40000</v>
      </c>
      <c r="F61" s="22">
        <f t="shared" si="5"/>
        <v>40000</v>
      </c>
      <c r="G61" s="53">
        <v>0</v>
      </c>
    </row>
    <row r="62" spans="1:8" s="9" customFormat="1" ht="24.75" customHeight="1">
      <c r="A62" s="52">
        <v>4</v>
      </c>
      <c r="B62" s="28" t="s">
        <v>59</v>
      </c>
      <c r="C62" s="29">
        <v>1</v>
      </c>
      <c r="D62" s="30">
        <v>1512000</v>
      </c>
      <c r="E62" s="25">
        <f t="shared" si="4"/>
        <v>1512000</v>
      </c>
      <c r="F62" s="22">
        <f t="shared" si="5"/>
        <v>1512000</v>
      </c>
      <c r="G62" s="53">
        <v>0</v>
      </c>
      <c r="H62" s="76"/>
    </row>
    <row r="63" spans="1:7" s="9" customFormat="1" ht="25.5">
      <c r="A63" s="52">
        <v>5</v>
      </c>
      <c r="B63" s="28" t="s">
        <v>64</v>
      </c>
      <c r="C63" s="29">
        <v>4</v>
      </c>
      <c r="D63" s="30">
        <v>35000</v>
      </c>
      <c r="E63" s="25">
        <f t="shared" si="4"/>
        <v>140000</v>
      </c>
      <c r="F63" s="22">
        <f t="shared" si="5"/>
        <v>140000</v>
      </c>
      <c r="G63" s="53">
        <v>0</v>
      </c>
    </row>
    <row r="64" spans="1:7" s="9" customFormat="1" ht="38.25">
      <c r="A64" s="77">
        <v>6</v>
      </c>
      <c r="B64" s="78" t="s">
        <v>66</v>
      </c>
      <c r="C64" s="79">
        <v>10</v>
      </c>
      <c r="D64" s="80">
        <v>7500</v>
      </c>
      <c r="E64" s="81">
        <f t="shared" si="4"/>
        <v>75000</v>
      </c>
      <c r="F64" s="82">
        <f t="shared" si="5"/>
        <v>75000</v>
      </c>
      <c r="G64" s="83">
        <v>0</v>
      </c>
    </row>
    <row r="65" spans="1:7" s="10" customFormat="1" ht="15">
      <c r="A65" s="52">
        <v>7</v>
      </c>
      <c r="B65" s="28" t="s">
        <v>53</v>
      </c>
      <c r="C65" s="39">
        <v>1</v>
      </c>
      <c r="D65" s="38">
        <v>90000</v>
      </c>
      <c r="E65" s="38">
        <f t="shared" si="4"/>
        <v>90000</v>
      </c>
      <c r="F65" s="38">
        <f t="shared" si="5"/>
        <v>90000</v>
      </c>
      <c r="G65" s="53">
        <v>0</v>
      </c>
    </row>
    <row r="66" spans="1:7" s="11" customFormat="1" ht="12.75" customHeight="1">
      <c r="A66" s="97" t="s">
        <v>14</v>
      </c>
      <c r="B66" s="98"/>
      <c r="C66" s="98"/>
      <c r="D66" s="98"/>
      <c r="E66" s="20">
        <f>SUM(E59:E65)</f>
        <v>2648625</v>
      </c>
      <c r="F66" s="20">
        <f>SUM(F59:F65)</f>
        <v>2648625</v>
      </c>
      <c r="G66" s="65">
        <f>SUM(G59:G65)</f>
        <v>0</v>
      </c>
    </row>
    <row r="67" spans="1:7" s="11" customFormat="1" ht="11.25" customHeight="1">
      <c r="A67" s="105" t="s">
        <v>21</v>
      </c>
      <c r="B67" s="106"/>
      <c r="C67" s="106"/>
      <c r="D67" s="106"/>
      <c r="E67" s="106"/>
      <c r="F67" s="106"/>
      <c r="G67" s="107"/>
    </row>
    <row r="68" spans="1:7" s="11" customFormat="1" ht="15">
      <c r="A68" s="67">
        <v>1</v>
      </c>
      <c r="B68" s="38" t="s">
        <v>22</v>
      </c>
      <c r="C68" s="39">
        <v>3</v>
      </c>
      <c r="D68" s="41">
        <v>1000</v>
      </c>
      <c r="E68" s="41">
        <f>D68*C68</f>
        <v>3000</v>
      </c>
      <c r="F68" s="41">
        <f>C68*D68</f>
        <v>3000</v>
      </c>
      <c r="G68" s="68">
        <v>0</v>
      </c>
    </row>
    <row r="69" spans="1:7" s="11" customFormat="1" ht="14.25" customHeight="1" thickBot="1">
      <c r="A69" s="103" t="s">
        <v>20</v>
      </c>
      <c r="B69" s="104"/>
      <c r="C69" s="104"/>
      <c r="D69" s="104"/>
      <c r="E69" s="31">
        <f>E68</f>
        <v>3000</v>
      </c>
      <c r="F69" s="31">
        <f>F68</f>
        <v>3000</v>
      </c>
      <c r="G69" s="69">
        <f>G68</f>
        <v>0</v>
      </c>
    </row>
    <row r="70" spans="1:7" s="11" customFormat="1" ht="16.5" customHeight="1" thickBot="1">
      <c r="A70" s="101" t="s">
        <v>2</v>
      </c>
      <c r="B70" s="102"/>
      <c r="C70" s="102"/>
      <c r="D70" s="141"/>
      <c r="E70" s="70">
        <f>E17+E28+E52+E57+E66+E69</f>
        <v>5561165</v>
      </c>
      <c r="F70" s="70">
        <f>F17+F28+F52+F57+F66+F69</f>
        <v>5561165</v>
      </c>
      <c r="G70" s="70">
        <f>G17+G28+G52+G57+G66+G69</f>
        <v>0</v>
      </c>
    </row>
    <row r="77" spans="2:5" s="135" customFormat="1" ht="12.75">
      <c r="B77" s="136" t="s">
        <v>72</v>
      </c>
      <c r="C77" s="137"/>
      <c r="E77" s="138" t="s">
        <v>74</v>
      </c>
    </row>
    <row r="78" spans="2:7" s="135" customFormat="1" ht="12.75">
      <c r="B78" s="136" t="s">
        <v>73</v>
      </c>
      <c r="C78" s="139"/>
      <c r="D78" s="140"/>
      <c r="E78" s="138" t="s">
        <v>75</v>
      </c>
      <c r="F78" s="140"/>
      <c r="G78" s="140"/>
    </row>
    <row r="79" spans="2:7" ht="14.25">
      <c r="B79" s="12"/>
      <c r="C79" s="17"/>
      <c r="D79" s="100"/>
      <c r="E79" s="100"/>
      <c r="F79" s="100"/>
      <c r="G79" s="100"/>
    </row>
    <row r="80" spans="2:7" ht="14.25">
      <c r="B80" s="12"/>
      <c r="C80" s="17"/>
      <c r="D80" s="17"/>
      <c r="E80" s="17"/>
      <c r="F80" s="17"/>
      <c r="G80" s="12"/>
    </row>
    <row r="81" spans="2:8" ht="14.25">
      <c r="B81" s="12"/>
      <c r="C81" s="17"/>
      <c r="D81" s="100"/>
      <c r="E81" s="100"/>
      <c r="F81" s="17"/>
      <c r="G81" s="12"/>
      <c r="H81" s="12"/>
    </row>
    <row r="82" spans="2:8" ht="15" customHeight="1">
      <c r="B82" s="12"/>
      <c r="C82" s="17"/>
      <c r="D82" s="17"/>
      <c r="E82" s="17"/>
      <c r="F82" s="17"/>
      <c r="G82" s="12"/>
      <c r="H82" s="12"/>
    </row>
    <row r="83" spans="2:8" ht="14.25">
      <c r="B83" s="12"/>
      <c r="C83" s="17"/>
      <c r="D83" s="18"/>
      <c r="E83" s="18"/>
      <c r="F83" s="18"/>
      <c r="G83" s="12"/>
      <c r="H83" s="12"/>
    </row>
    <row r="84" spans="2:8" ht="14.25">
      <c r="B84" s="12"/>
      <c r="C84" s="17"/>
      <c r="D84" s="17"/>
      <c r="E84" s="17"/>
      <c r="F84" s="17"/>
      <c r="G84" s="12"/>
      <c r="H84" s="12"/>
    </row>
    <row r="85" spans="2:8" ht="14.25">
      <c r="B85" s="12"/>
      <c r="C85" s="17"/>
      <c r="D85" s="99"/>
      <c r="E85" s="99"/>
      <c r="F85" s="17"/>
      <c r="G85" s="12"/>
      <c r="H85" s="12"/>
    </row>
    <row r="86" spans="2:8" ht="14.25">
      <c r="B86" s="12"/>
      <c r="C86" s="17"/>
      <c r="D86" s="17"/>
      <c r="E86" s="17"/>
      <c r="F86" s="17"/>
      <c r="G86" s="12"/>
      <c r="H86" s="12"/>
    </row>
    <row r="87" spans="2:8" ht="14.25">
      <c r="B87" s="12"/>
      <c r="C87" s="17"/>
      <c r="D87" s="18"/>
      <c r="E87" s="18"/>
      <c r="F87" s="18"/>
      <c r="G87" s="12"/>
      <c r="H87" s="12"/>
    </row>
    <row r="88" spans="2:8" ht="14.25">
      <c r="B88" s="12"/>
      <c r="C88" s="17"/>
      <c r="D88" s="17"/>
      <c r="E88" s="17"/>
      <c r="F88" s="17"/>
      <c r="G88" s="12"/>
      <c r="H88" s="12"/>
    </row>
    <row r="89" spans="2:8" ht="14.25">
      <c r="B89" s="12"/>
      <c r="C89" s="17"/>
      <c r="D89" s="99"/>
      <c r="E89" s="99"/>
      <c r="F89" s="99"/>
      <c r="G89" s="12"/>
      <c r="H89" s="12"/>
    </row>
    <row r="90" spans="2:8" ht="14.25">
      <c r="B90" s="12"/>
      <c r="C90" s="13"/>
      <c r="D90" s="12"/>
      <c r="E90" s="12"/>
      <c r="F90" s="12"/>
      <c r="H90" s="12"/>
    </row>
    <row r="91" ht="14.25">
      <c r="H91" s="12"/>
    </row>
    <row r="92" ht="14.25">
      <c r="H92" s="12"/>
    </row>
  </sheetData>
  <sheetProtection/>
  <mergeCells count="26">
    <mergeCell ref="A57:D57"/>
    <mergeCell ref="A18:G18"/>
    <mergeCell ref="A28:D28"/>
    <mergeCell ref="E10:E11"/>
    <mergeCell ref="D10:D11"/>
    <mergeCell ref="A10:A11"/>
    <mergeCell ref="A29:B29"/>
    <mergeCell ref="B10:B11"/>
    <mergeCell ref="A52:D52"/>
    <mergeCell ref="D89:F89"/>
    <mergeCell ref="A3:F3"/>
    <mergeCell ref="A5:F5"/>
    <mergeCell ref="A6:F6"/>
    <mergeCell ref="A12:F12"/>
    <mergeCell ref="F10:G10"/>
    <mergeCell ref="C10:C11"/>
    <mergeCell ref="A17:D17"/>
    <mergeCell ref="A58:G58"/>
    <mergeCell ref="A53:G53"/>
    <mergeCell ref="A66:D66"/>
    <mergeCell ref="D85:E85"/>
    <mergeCell ref="D79:G79"/>
    <mergeCell ref="A70:D70"/>
    <mergeCell ref="A69:D69"/>
    <mergeCell ref="A67:G67"/>
    <mergeCell ref="D81:E81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2020-09-02T10:44:25Z</cp:lastPrinted>
  <dcterms:created xsi:type="dcterms:W3CDTF">2001-05-29T04:53:38Z</dcterms:created>
  <dcterms:modified xsi:type="dcterms:W3CDTF">2020-09-02T10:46:15Z</dcterms:modified>
  <cp:category/>
  <cp:version/>
  <cp:contentType/>
  <cp:contentStatus/>
</cp:coreProperties>
</file>