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18" sheetId="1" r:id="rId1"/>
  </sheets>
  <definedNames>
    <definedName name="_xlnm.Print_Titles" localSheetId="0">'2018'!$5:$8</definedName>
  </definedNames>
  <calcPr fullCalcOnLoad="1"/>
</workbook>
</file>

<file path=xl/sharedStrings.xml><?xml version="1.0" encoding="utf-8"?>
<sst xmlns="http://schemas.openxmlformats.org/spreadsheetml/2006/main" count="608" uniqueCount="349">
  <si>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</si>
  <si>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</si>
  <si>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</si>
  <si>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</si>
  <si>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</si>
  <si>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</si>
  <si>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</si>
  <si>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</si>
  <si>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</si>
  <si>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</si>
  <si>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</si>
  <si>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</si>
  <si>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</si>
  <si>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</si>
  <si>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</si>
  <si>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</si>
  <si>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</si>
  <si>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</si>
  <si>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</si>
  <si>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</si>
  <si>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Cap.70 "Locuinţe, servicii si dezvoltare publică"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</si>
  <si>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</si>
  <si>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</si>
  <si>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</si>
  <si>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</si>
  <si>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</si>
  <si>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</si>
  <si>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</si>
  <si>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</si>
  <si>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</si>
  <si>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</si>
  <si>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</si>
  <si>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</si>
  <si>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</si>
  <si>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</si>
  <si>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</si>
  <si>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</si>
  <si>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</si>
  <si>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</si>
  <si>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t>Echipamente și aplicații informatice</t>
  </si>
  <si>
    <t>Achiziţie balustradă de protecţie zona Burdea-Soarelui - cu montaj</t>
  </si>
  <si>
    <t>SF Parcare etajată str.Kogălniceanu</t>
  </si>
  <si>
    <t>SF Parcare etajată str. Decebal</t>
  </si>
  <si>
    <t>PT Pod peste râul Someș - Amplasament str. Ștrandului</t>
  </si>
  <si>
    <t>Lucrari de modernizare la Piata de alimente Nr.2 din municipiul Satu Mare</t>
  </si>
  <si>
    <t>Modernizări străzi de pământ în municipiul Satu Mare - strada Depozitelor</t>
  </si>
  <si>
    <t>Pod peste râul Someș - Amplasament str. Ștrandului</t>
  </si>
  <si>
    <t>Modernizarea străzii 1 Iunie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</si>
  <si>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</si>
  <si>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</si>
  <si>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</si>
  <si>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</si>
  <si>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</si>
  <si>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</si>
  <si>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</si>
  <si>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</si>
  <si>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</si>
  <si>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</si>
  <si>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</si>
  <si>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</si>
  <si>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</si>
  <si>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</si>
  <si>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</si>
  <si>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</si>
  <si>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</si>
  <si>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Autobuze</t>
  </si>
  <si>
    <t>Asistenţă tehnică din partea proiectantului pentru Modernizări străzi de pămȃnt în municipiul Satu-Mare – Strada Depozitelor</t>
  </si>
  <si>
    <t>Cap. 74 Protecția mediului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</si>
  <si>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</si>
  <si>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 Independentei - Dima - Macinului - Bobocului - Papadiei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</si>
  <si>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</si>
  <si>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</si>
  <si>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</si>
  <si>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SF Extinderea iluminatului public in parcarile din cartierele Micro 17, Carpati 1, Carpati 2</t>
  </si>
  <si>
    <t>PT Modernizare strada Grădinarilor</t>
  </si>
  <si>
    <t>PT Extinderea iluminatului public pe străzile Mihai Viteazu, str.Crăieselor și parcarea situată pe strada Uzinei (lângă Pod Decebal)</t>
  </si>
  <si>
    <t>PT Extindere iluminat public pe str. Aurel Vlaicu</t>
  </si>
  <si>
    <t xml:space="preserve">Asistenţă tehnică din partea proiectantului pentru Modernizare strada Grădinarilor </t>
  </si>
  <si>
    <t>Construire gard la Grădinița cu program prelungit nr.13, situată pe Aleea Milcov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</si>
  <si>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</si>
  <si>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</si>
  <si>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</si>
  <si>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</si>
  <si>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Programul de investiţii publice aferente lucrărilor pentru care au fost semnate contracte de finanţare din FEN (fonduri externe nerambursabile) pe anul 2019</t>
  </si>
  <si>
    <t>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</si>
  <si>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</si>
  <si>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</si>
  <si>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</si>
  <si>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</si>
  <si>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</si>
  <si>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</si>
  <si>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</si>
  <si>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</si>
  <si>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</si>
  <si>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</si>
  <si>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</si>
  <si>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</si>
  <si>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Servicii de supervizare lucrari pentru Pod peste râul Someş - amplasament str. Ştrandului</t>
  </si>
  <si>
    <t>Modernizare Strada Grădinarilor</t>
  </si>
  <si>
    <t>SF Modernizare str.Dorobantilor</t>
  </si>
  <si>
    <t>SF Largire b-dul L.Blaga, între str.Dorobanților și str.Căprioarei</t>
  </si>
  <si>
    <t>PT Modernizare infrastructura educațională Gradinița nr.7</t>
  </si>
  <si>
    <t>PT Modernizare infrastructura educațională Gradinița nr. 29 și Creșa Punguța cu Doi Bani</t>
  </si>
  <si>
    <t xml:space="preserve">SF PUZ Reglementare profile stradale în zona de Nord-Vest a municipiului Satu Mare </t>
  </si>
  <si>
    <t>SF Reabilitare fațadă și acoperiș la imobilul situat pe strada Ștefan cel mare nr.14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</si>
  <si>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</si>
  <si>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</si>
  <si>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nr.14-15</t>
  </si>
  <si>
    <t>PT Reabilitare baza sportivă str. 24 ianuarie, nr.2 (Club sportiv școlar)</t>
  </si>
  <si>
    <t>Reabilitare baza sportivă str. 24 ianuarie, nr.2 (Club sportiv școlar)</t>
  </si>
  <si>
    <t>Cap. 51  Autorităţi publice şi acţiuni externe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</si>
  <si>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</si>
  <si>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 Construire parcări – curtea M22 – incinta curții de blocuri delimitată de str.Nectarului, str. Someșului, str. Bobocului și str. Ion Vidu</t>
  </si>
  <si>
    <t>Asistenţă tehnică din partea proiectantului pentru  Construire parcări – curtea M19 – incinta curții de blocuri delimitată de str.Vasile Lupu, str. Belșugului, str. Bobocului, str. Jubileu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</si>
  <si>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</si>
  <si>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</si>
  <si>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</si>
  <si>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</si>
  <si>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</si>
  <si>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</si>
  <si>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</si>
  <si>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</si>
  <si>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</si>
  <si>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</si>
  <si>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</si>
  <si>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</si>
  <si>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</si>
  <si>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</si>
  <si>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</si>
  <si>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</si>
  <si>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</si>
  <si>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</si>
  <si>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</si>
  <si>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</si>
  <si>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Cap. 61  Ordine publică şi siguranţă naţională</t>
  </si>
  <si>
    <t>SF Reabilitare fațadă și acoperiș la imobilul situat pe strada P-ța Libertății nr.16</t>
  </si>
  <si>
    <t>SF Reabilitare fațadă și acoperiș la imobilul situat pe strada P-ța Libertății nr.17</t>
  </si>
  <si>
    <t>Cap 68 Asigurări şi Asistenţă socială</t>
  </si>
  <si>
    <t>Dezvoltare și upgrade pagină web de servicii online, pregătire pentru Monitorul Oficial al Municipiului Satu Mare</t>
  </si>
  <si>
    <t>SF Documentație tehnică pentru obținerea Autorizației I.S.U. pentru corpul C5 a Liceului Teoretic German "Johann Ettinger"</t>
  </si>
  <si>
    <t>SF Elaborare Plan Urbanistic Zonal Centru Vechi - P-ța Libertății, Municipiul Satu Mare</t>
  </si>
  <si>
    <t>SF Întocmire D.A.L.I. - Reparații capitale Pod Decebal</t>
  </si>
  <si>
    <t>SF Studiu de coexistență pe strada Fabricii</t>
  </si>
  <si>
    <t>Cap. 84 Transporturi</t>
  </si>
  <si>
    <t>Modernizarea și extinderea traseului pietonal și velo Centrul Nou din municipiul Satu Mare - Componenta 1 Modernizarea și extinderea traseului pietonal și velo Centrul Nou din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</si>
  <si>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</si>
  <si>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</si>
  <si>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</si>
  <si>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PT  Modernizarea și extinderea traseului pietonal și velo Centrul Nou din municipiul Satu Mare - Componenta 1 Modernizarea și extinderea traseului pietonal și velo Centrul Nou din municipiul Satu Mare</t>
  </si>
  <si>
    <t>Programul de investiţii publice pe anul 2020</t>
  </si>
  <si>
    <t>SF Elaborare PUZ zona I</t>
  </si>
  <si>
    <t>SF Elaborare PUZ zona II</t>
  </si>
  <si>
    <t>SF Elaborare PUZ zona III</t>
  </si>
  <si>
    <t>SF Expertiza tehnică pentru Modernizare pasaje pietonale care fac legătura între centru nou și digul de pe malul drept al râului Someș</t>
  </si>
  <si>
    <t>Expertiză tehnică strada Depozitelor</t>
  </si>
  <si>
    <t>PT D.T.A.C. Construire trotuare pe strada Iuliu Coroianu</t>
  </si>
  <si>
    <t>PT Modernizare strada Depozitelor</t>
  </si>
  <si>
    <t>Regenerare fizică a zonei Ostrovului</t>
  </si>
  <si>
    <t>Servicii de dirigenţie de şantier pentru proiectul Regenerare fizică a zonei Ostrovului</t>
  </si>
  <si>
    <t>Crearea si amenajarea unei piste pentru biciclisti in zona de Nord din municipiul Satu Mare</t>
  </si>
  <si>
    <t>Servicii de dirigenţie de şantier pentru Crearea si amenajarea unei piste pentru biciclisti in zona de Nord din municipiul Satu Mare</t>
  </si>
  <si>
    <t>Asistenţă tehnică din partea proiectantului pentru Crearea si amenajarea unei piste pentru biciclisti in zona de Nord din municipiul Satu Mare</t>
  </si>
  <si>
    <t>PT Crearea si amenajarea unei piste pentru biciclisti in zona de Nord din municipiul Satu Mare</t>
  </si>
  <si>
    <t>Cap. 61 ”Ordine publică şi siguranţă naţională”</t>
  </si>
  <si>
    <t>Detector substanțe toxice</t>
  </si>
  <si>
    <t>Stații de lucru</t>
  </si>
  <si>
    <t>Aparate aer condiționat C.M.Alter Ego</t>
  </si>
  <si>
    <t>Centrale termice la Centrul Social Prichindel</t>
  </si>
  <si>
    <t>Extindere a retelei electrice  de distributie in loc. Satu Mare zona str. Gorunului si Padurea Noroieni</t>
  </si>
  <si>
    <t>Servicii generale de consultantă în management pentru „Pod peste râul Someş - amplasament str. Ştrandului”</t>
  </si>
  <si>
    <t>Asistenţă tehnică din partea proiectantului pentru Pod peste râul Someș - Amplasament str. Ștrandului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</si>
  <si>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</si>
  <si>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</si>
  <si>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</si>
  <si>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</si>
  <si>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</si>
  <si>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Servicii de dirigenţie de şantier pentru Extindere iluminat public pe str. Aurel Vlaicu</t>
  </si>
  <si>
    <t>Asistenţă tehnică din partea proiectantului pentru Extindere iluminat public pe str. Aurel Vlaicu</t>
  </si>
  <si>
    <t>Servicii de dirigenţie de şantier pentru Extinderea iluminatului public pe străzile Mihai Viteazu, str.Crăieselor și parcarea situată pe strada Uzinei (lângă Pod Decebal)</t>
  </si>
  <si>
    <t>Asistenţă tehnică din partea proiectantului pentru Extinderea iluminatului public pe străzile Mihai Viteazu, str.Crăieselor și parcarea situată pe strada Uzinei (lângă Pod Decebal)</t>
  </si>
  <si>
    <t>Extinderea iluminatului public pe străzile Mihai Viteazu, str.Crăieselor și parcarea situată pe strada Uzinei (lângă Pod Decebal)</t>
  </si>
  <si>
    <t>Extindere iluminat public pe str. Aurel Vlaicu</t>
  </si>
  <si>
    <t>Sistem detecţie şi alarmare la incendiu la Gradiniţa cu Program Prelungit Dumbrava Minunată Satu Mare</t>
  </si>
  <si>
    <t>Centrală termică la Grădiniţa cu Program Prelungit nr. 5 Satu Mare</t>
  </si>
  <si>
    <t>Sistem supraveghere video la Grădiniţa nr. 6 Satu Mare</t>
  </si>
  <si>
    <t>Centrală termică la Grădiniţa cu Program Prelungit nr. 9 Satu Mare</t>
  </si>
  <si>
    <t>Sistem monitorizare video la Şcoala Gimnazială Grigore Moisil Satu Mare</t>
  </si>
  <si>
    <t>Maşina de spălat vase la Colegiul Naţional Kolcsey Ferenc Satu Mare</t>
  </si>
  <si>
    <t>Multifuncţional  la Liceul de Arte Aurel Popp Satu Mare</t>
  </si>
  <si>
    <t>Unitate centrală  la Liceul de Arte Aurel Popp Satu Mare</t>
  </si>
  <si>
    <t>Balon presostatic la Liceul Teoretic German Johann Ettinger Satu Mare</t>
  </si>
  <si>
    <t>Centrală termică la Liceul Tehnologic Elisa Zamfirescu Satu Mare</t>
  </si>
  <si>
    <t>Multifuncţional la Liceul Teologic Romano Catolic Ham Janos Satu Mare</t>
  </si>
  <si>
    <t>Reabilitare Corp B la Colegiul Naţional Mihai Eminescu Satu Mare</t>
  </si>
  <si>
    <t>Construire corp cladire Scoala Gimnaziala Rákóczi Ferenc</t>
  </si>
  <si>
    <t>SF Reabilitare Corp B la Colegiul Naţional Mihai Eminescu Satu Mare</t>
  </si>
  <si>
    <t>SF Construire corp cladire Scoala Gimnaziala Rákóczi Ferenc</t>
  </si>
  <si>
    <t>PT Regenerare fizică a zonei Ostrovului</t>
  </si>
  <si>
    <t>PT Amenajare pistă de biciclete pe strada Botizului - Pod Golescu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</si>
  <si>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</si>
  <si>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</si>
  <si>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</si>
  <si>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</si>
  <si>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PT 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</si>
  <si>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</si>
  <si>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</si>
  <si>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</si>
  <si>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</si>
  <si>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Achiziție echipamente sotware și hardware GIS, instalare, livrare și configurare echipamente în cadrul proiectului ”Dezvoltarea și implementarea de măsuri de simplificare a procedurilor administrative din cadrul primăriei Municipiului Satu Mare pentru cetățeni”</t>
  </si>
  <si>
    <t>Servicii de arhivare digitală și crearea unui soft propriu în vederea digitalizării documentelor emise în cadrul proiectului "Dezvoltarea și implementarea de măsuri de simplificare a procedurilor administrative din cadrul Primăriei Municipiului Satu Mare pentru cetățeni"</t>
  </si>
  <si>
    <t>PT Modernizare infrastructură educațională Liceul Tehnologic ”Constantin Brâncuși”</t>
  </si>
  <si>
    <t>Modernizarea și extinderea traseului pietonal și velo Centrul Nou din municipiul Satu Mare - Componenta 2 Pasarela pietonală și velo peste râul Someș în municipiul Satu Mare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</si>
  <si>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</si>
  <si>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</si>
  <si>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</si>
  <si>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</si>
  <si>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</si>
  <si>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</si>
  <si>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</si>
  <si>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</si>
  <si>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</si>
  <si>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</si>
  <si>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</si>
  <si>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</si>
  <si>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</si>
  <si>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</si>
  <si>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</si>
  <si>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</si>
  <si>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</si>
  <si>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</si>
  <si>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</si>
  <si>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</si>
  <si>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</si>
  <si>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</si>
  <si>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</si>
  <si>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</si>
  <si>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</si>
  <si>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</si>
  <si>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</si>
  <si>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</si>
  <si>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</si>
  <si>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</si>
  <si>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</si>
  <si>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</si>
  <si>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</si>
  <si>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</si>
  <si>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PT 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</si>
  <si>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</si>
  <si>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</si>
  <si>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SF Prelungirea străzii Diana</t>
  </si>
  <si>
    <t>Mobilier Urban</t>
  </si>
  <si>
    <t>Storage server (server stocare înregistrări video) cu hard disk-uri</t>
  </si>
  <si>
    <t>Stație de lucru supraveghere video cu monitor dedicat</t>
  </si>
  <si>
    <t>Monitor video wall</t>
  </si>
  <si>
    <t xml:space="preserve">Stație de lucru </t>
  </si>
  <si>
    <t>Rampă luminoasă sirenă</t>
  </si>
  <si>
    <t>Program (soft) gestiune</t>
  </si>
  <si>
    <t>Centrală telefonică digitală</t>
  </si>
  <si>
    <t>Sistem dirijare și ordonare public pentru Someșul etaj IV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</si>
  <si>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</si>
  <si>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</si>
  <si>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</si>
  <si>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</si>
  <si>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Sistem detecţie şi alarmare la incendiu la Gradiniţa cu Program Prelungit Nr. 11, Satu Mare, B-dul Lucian Blaga nr. 121</t>
  </si>
  <si>
    <t>Sistem detecţie şi alarmare la incendiu la Gradiniţa cu Program Prelungit 14 Mai, Satu Mare, Botizului nr. 61 A</t>
  </si>
  <si>
    <t>Sistem detecţie şi alarmare la incendiu la Gradiniţa cu Program Prelungit 14 Mai, Satu Mare, Gladiolei nr. 14</t>
  </si>
  <si>
    <t>Sistem detecţie şi alarmare la incendiu la Gradiniţa cu Program Prelungit Voinicelul, Satu Mare, B-dul Muncii H24, str. Aurora E 5</t>
  </si>
  <si>
    <t>Alimentare cont IID</t>
  </si>
  <si>
    <t>SF Extinderea iluminatului public pe strada Platanului</t>
  </si>
  <si>
    <t>SF Extinderea iluminatului public pe stradaTransilvania nr.7</t>
  </si>
  <si>
    <t>SF Extinderea iluminatului public pe strada Izvorului</t>
  </si>
  <si>
    <t>SF Extinderea iluminatului public pe strada Lazarului</t>
  </si>
  <si>
    <t>SF Extinderea iluminatului public pe strada Fluturilor</t>
  </si>
  <si>
    <t>SF Extinderea iluminatului public pe strada Vasile Scurtu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</si>
  <si>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</si>
  <si>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</si>
  <si>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</si>
  <si>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</si>
  <si>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</si>
  <si>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SF Transformarea zonei degradate malurile Someșului între cele 2 poduri în zonă de petrecere a timpului liber pentru comunitate</t>
  </si>
  <si>
    <t>Extindere retea electrica  de distributie in localitatea Satu Mare, strada Mierlei zona Alecu Russo</t>
  </si>
  <si>
    <t>PT Modernizare infrastructură educațională Grădinița nr.7</t>
  </si>
  <si>
    <t>Construire trotuare pe strada Iuliu Coroianu</t>
  </si>
  <si>
    <t>Laptop</t>
  </si>
  <si>
    <t>Dezvoltare și upgrade aplicații mobile Satu Mare City App</t>
  </si>
  <si>
    <t>Unitate de alarmare în caz de incendiu la Centrul de monitorizare a aerului</t>
  </si>
  <si>
    <t>Dotari de specialitate la proiectul ”Ensuring public safety - supraveghere video”</t>
  </si>
  <si>
    <t>PT Ensuring public safety - supraveghere video</t>
  </si>
  <si>
    <t>PT Construire corp cladire Scoala Gimnaziala Rákóczi Ferenc</t>
  </si>
  <si>
    <t>Eliberarea amplasamentului și/sau pentru realizarea condițiilor de coexistență – proiectare și execuție</t>
  </si>
  <si>
    <t>PT Eliberarea amplasamentului și/sau pentru realizarea condițiilor de coexistență – proiectare și execuție</t>
  </si>
  <si>
    <t>Asistenţă tehnică din partea proiectantului pentru Regenerare fizică a zonei Ostrovului</t>
  </si>
  <si>
    <t>Autoturism berlină</t>
  </si>
  <si>
    <t>Autoturism SUV</t>
  </si>
  <si>
    <t>PT Modernizarea și extinderea traseului pietonal și velo Centrul Nou - Componenta 2 Pasarela pietonală și velo peste râul Someș în municipiul Satu Mare</t>
  </si>
  <si>
    <t>Pachet interactiv  la Liceul Ortodox Nicolae Steinhart</t>
  </si>
  <si>
    <t>Pachet interactiv EDU Profesional</t>
  </si>
  <si>
    <t>Dezvoltarea infrastructurii de transport public in municipiul Satu Mare Cresterea eficientei transportului public urban de calatori prin achizitionarea unor autobuze hibride si asigurarea infrastructurii suport LOT 1: Autobuse hibride de capacitate medie CPV 34121400-5 - Autobuze cu podea joasa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</si>
  <si>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</si>
  <si>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</si>
  <si>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</si>
  <si>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</si>
  <si>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DALI Reabilitare fațadă și acoperiș la imobilul situat pe strada Ștefan cel mare nr.16</t>
  </si>
  <si>
    <t>DALI Reabilitare fațadă și acoperiș la imobilul situat pe strada Iuliu Maniu nr.1</t>
  </si>
  <si>
    <t>DALI Reabilitare fațadă și acoperiș la imobilul situat pe strada P-ța Libertății nr.4, nr.10</t>
  </si>
  <si>
    <t>DALI Reabilitare fațadă și acoperiș la imobilul situat pe strada P-ța Libertății nr.12-13</t>
  </si>
  <si>
    <t>DALI Reabilitare fațadă și acoperiș la imobilul situat pe strada Episcop Hám János nr.1</t>
  </si>
  <si>
    <t>SF Reabilitare fațadă și acoperiș la imobilul situat pe strada Episcop Hám János nr.2</t>
  </si>
  <si>
    <t>DTAC  Reabilitare fațadă și acoperiș la imobilul situat pe strada Ștefan cel mare nr.16</t>
  </si>
  <si>
    <t>DTAC Reabilitare fațadă și acoperiș la imobilul situat pe strada Iuliu Maniu nr.1</t>
  </si>
  <si>
    <t>DTAC Reabilitare fațadă și acoperiș la imobilul situat pe strada P-ța Libertății nr.4, nr.10</t>
  </si>
  <si>
    <t>DTAC Reabilitare fațadă și acoperiș la imobilul situat pe strada P-ța Libertății nr.12-13</t>
  </si>
  <si>
    <t>DTAC Reabilitare fațadă și acoperiș la imobilul situat pe strada Episcop Hám János nr.1</t>
  </si>
  <si>
    <t>SF Iluminat ornamental pentru locașurile de cult din Municipiul Satu Mare</t>
  </si>
  <si>
    <t>SF Extinderea iluminatului public în parcările adiacente zonelor Aleea Timișului, nr.4, bloc 27 și b-dul Cloșca nr.1, bloc 17</t>
  </si>
  <si>
    <t>Achiziție cu montaj stâlpi de iluminat ornamental cu proiectoare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</si>
  <si>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</si>
  <si>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</si>
  <si>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Achiziție echipamente IT necesare implementării proiectului</t>
  </si>
  <si>
    <t>Centrală termică la ”Colegiul Național Mihai Eminescu Satu Mare”</t>
  </si>
  <si>
    <t>SF Înființare centru educațional multifuncțional p-ta Anghel Saligni Satu Mare</t>
  </si>
  <si>
    <t>SF Reabilitare termică la blocurile de locuinţe str.Mircea cel Bătrân nr.25 bl.C25</t>
  </si>
  <si>
    <t>SF Reabilitare termică la blocurile de locuinţe str.Mircea cel Bătrân nr.23 blC26</t>
  </si>
  <si>
    <t>SF Reabilitare termică la blocurile de locuinţe B-dul Mircea cel Bătrân nr.21  bl.C27</t>
  </si>
  <si>
    <t>SF Reabilitare termică la blocurile de locuinţe P-ta Soarelui bl.UU4,6,8,10</t>
  </si>
  <si>
    <t>SF Reabilitare termică la blocurile de locuinţe B-dul Lucian Blaga bl.UU40</t>
  </si>
  <si>
    <t>SF Reabilitare termică la blocurile de locuinţe strada Careiului bl.C3-C5</t>
  </si>
  <si>
    <t>SF Reabilitare termică la blocurile de locuinţe str.Corvinilor nr.17</t>
  </si>
  <si>
    <t>SF Actualizare Plan de Mobilitate Urbană</t>
  </si>
  <si>
    <t>SF Actualizare Strategia Integrată de Dezvoltare Urbană</t>
  </si>
  <si>
    <t>Extindere rețea electrică de distribuție în loc.Satu Mare, cartier Sătmărel, zona Ferma Sătmărel, jud.Satu Mare</t>
  </si>
  <si>
    <t>SF Întocmire PUG al municipiului Satu Mare</t>
  </si>
  <si>
    <t>Achiziţionarea sistemelor antidăunători cu ultrasunte şi laser pentru îndepărtarea coloniilor de corvide din Parcul Grădina Romei –  cu montaj din Municipiul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</si>
  <si>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</si>
  <si>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</si>
  <si>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Dotări pentru Developing cross-border culture: Revitalised Theatres in Satu Mare and Uzhgorod </t>
  </si>
  <si>
    <t xml:space="preserve">SF Audit energetic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</si>
  <si>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</si>
  <si>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</si>
  <si>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Containere spații școlare la Școala Gimnazială Grigore Moisil Satu Mare</t>
  </si>
  <si>
    <t>Containere spații școlare la Școala Gimnazială Constantin Brâncoveanu Satu Mare</t>
  </si>
  <si>
    <t>Teren multisport la Liceul cu Program Sportiv, Baza Spotivă Dinamo</t>
  </si>
  <si>
    <t>Platformă educațională predare on-line pentru unitațile de învățământ din municipiul Satu Mare</t>
  </si>
  <si>
    <t>Anexa nr. 9 la H.C.L. nr. 142/27.08.2020</t>
  </si>
  <si>
    <t>Președinte de ședință,</t>
  </si>
  <si>
    <t>Hornar Vasile</t>
  </si>
  <si>
    <t>Secretar general,</t>
  </si>
  <si>
    <t>Mihaela Maria Racolţa</t>
  </si>
  <si>
    <r>
      <t xml:space="preserve">                              Keresk</t>
    </r>
    <r>
      <rPr>
        <sz val="11"/>
        <rFont val="Calibri"/>
        <family val="2"/>
      </rPr>
      <t>é</t>
    </r>
    <r>
      <rPr>
        <sz val="11"/>
        <rFont val="Arial"/>
        <family val="2"/>
      </rPr>
      <t>nyi G</t>
    </r>
    <r>
      <rPr>
        <sz val="11"/>
        <rFont val="Calibri"/>
        <family val="2"/>
      </rPr>
      <t>á</t>
    </r>
    <r>
      <rPr>
        <sz val="11"/>
        <rFont val="Arial"/>
        <family val="2"/>
      </rPr>
      <t>bor                                  ec. Ursu Lucia</t>
    </r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</si>
</sst>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[$¥€-2]\ #,##0.00_);[Red]\([$¥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b/>
      <i/>
      <sz val="11"/>
      <color indexed="60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i/>
      <sz val="11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86" fontId="22" fillId="35" borderId="15" xfId="44" applyFont="1" applyFill="1" applyBorder="1" applyAlignment="1">
      <alignment horizontal="center"/>
    </xf>
    <xf numFmtId="186" fontId="22" fillId="35" borderId="16" xfId="44" applyFont="1" applyFill="1" applyBorder="1" applyAlignment="1">
      <alignment horizontal="center"/>
    </xf>
    <xf numFmtId="186" fontId="22" fillId="35" borderId="17" xfId="44" applyFont="1" applyFill="1" applyBorder="1" applyAlignment="1">
      <alignment horizontal="center"/>
    </xf>
    <xf numFmtId="0" fontId="22" fillId="36" borderId="18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/>
    </xf>
    <xf numFmtId="3" fontId="22" fillId="36" borderId="19" xfId="0" applyNumberFormat="1" applyFont="1" applyFill="1" applyBorder="1" applyAlignment="1">
      <alignment horizontal="center" vertical="center" wrapText="1"/>
    </xf>
    <xf numFmtId="0" fontId="22" fillId="36" borderId="20" xfId="0" applyFont="1" applyFill="1" applyBorder="1" applyAlignment="1">
      <alignment horizontal="center" vertical="center"/>
    </xf>
    <xf numFmtId="3" fontId="22" fillId="36" borderId="21" xfId="0" applyNumberFormat="1" applyFont="1" applyFill="1" applyBorder="1" applyAlignment="1">
      <alignment horizontal="center" vertical="center"/>
    </xf>
    <xf numFmtId="0" fontId="22" fillId="36" borderId="22" xfId="0" applyFont="1" applyFill="1" applyBorder="1" applyAlignment="1">
      <alignment horizontal="center" vertical="center"/>
    </xf>
    <xf numFmtId="3" fontId="22" fillId="36" borderId="23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3" fillId="33" borderId="27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0" fontId="22" fillId="37" borderId="31" xfId="0" applyFont="1" applyFill="1" applyBorder="1" applyAlignment="1">
      <alignment horizontal="center"/>
    </xf>
    <xf numFmtId="0" fontId="22" fillId="37" borderId="29" xfId="0" applyFont="1" applyFill="1" applyBorder="1" applyAlignment="1">
      <alignment horizontal="center"/>
    </xf>
    <xf numFmtId="0" fontId="22" fillId="37" borderId="32" xfId="0" applyFont="1" applyFill="1" applyBorder="1" applyAlignment="1">
      <alignment horizontal="center"/>
    </xf>
    <xf numFmtId="0" fontId="22" fillId="37" borderId="33" xfId="0" applyFont="1" applyFill="1" applyBorder="1" applyAlignment="1">
      <alignment horizontal="center"/>
    </xf>
    <xf numFmtId="3" fontId="22" fillId="37" borderId="29" xfId="0" applyNumberFormat="1" applyFont="1" applyFill="1" applyBorder="1" applyAlignment="1">
      <alignment/>
    </xf>
    <xf numFmtId="0" fontId="22" fillId="38" borderId="34" xfId="0" applyFont="1" applyFill="1" applyBorder="1" applyAlignment="1">
      <alignment horizontal="center"/>
    </xf>
    <xf numFmtId="0" fontId="22" fillId="38" borderId="14" xfId="0" applyFont="1" applyFill="1" applyBorder="1" applyAlignment="1">
      <alignment horizontal="center"/>
    </xf>
    <xf numFmtId="0" fontId="22" fillId="38" borderId="12" xfId="0" applyFont="1" applyFill="1" applyBorder="1" applyAlignment="1">
      <alignment horizontal="right"/>
    </xf>
    <xf numFmtId="0" fontId="22" fillId="38" borderId="35" xfId="0" applyFont="1" applyFill="1" applyBorder="1" applyAlignment="1">
      <alignment horizontal="right"/>
    </xf>
    <xf numFmtId="3" fontId="22" fillId="38" borderId="27" xfId="0" applyNumberFormat="1" applyFont="1" applyFill="1" applyBorder="1" applyAlignment="1">
      <alignment/>
    </xf>
    <xf numFmtId="0" fontId="4" fillId="33" borderId="36" xfId="0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left" wrapText="1"/>
    </xf>
    <xf numFmtId="0" fontId="4" fillId="33" borderId="25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22" fillId="37" borderId="37" xfId="0" applyFont="1" applyFill="1" applyBorder="1" applyAlignment="1">
      <alignment horizontal="center"/>
    </xf>
    <xf numFmtId="0" fontId="22" fillId="37" borderId="30" xfId="0" applyFont="1" applyFill="1" applyBorder="1" applyAlignment="1">
      <alignment horizontal="center"/>
    </xf>
    <xf numFmtId="0" fontId="22" fillId="37" borderId="38" xfId="0" applyFont="1" applyFill="1" applyBorder="1" applyAlignment="1">
      <alignment horizontal="center"/>
    </xf>
    <xf numFmtId="0" fontId="22" fillId="37" borderId="39" xfId="0" applyFont="1" applyFill="1" applyBorder="1" applyAlignment="1">
      <alignment horizontal="center"/>
    </xf>
    <xf numFmtId="3" fontId="22" fillId="37" borderId="30" xfId="0" applyNumberFormat="1" applyFont="1" applyFill="1" applyBorder="1" applyAlignment="1">
      <alignment/>
    </xf>
    <xf numFmtId="0" fontId="22" fillId="39" borderId="40" xfId="0" applyFont="1" applyFill="1" applyBorder="1" applyAlignment="1">
      <alignment horizontal="left" vertical="center"/>
    </xf>
    <xf numFmtId="0" fontId="22" fillId="39" borderId="41" xfId="0" applyFont="1" applyFill="1" applyBorder="1" applyAlignment="1">
      <alignment horizontal="left" vertical="center"/>
    </xf>
    <xf numFmtId="0" fontId="22" fillId="39" borderId="41" xfId="0" applyFont="1" applyFill="1" applyBorder="1" applyAlignment="1">
      <alignment horizontal="right"/>
    </xf>
    <xf numFmtId="3" fontId="22" fillId="39" borderId="42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/>
    </xf>
    <xf numFmtId="0" fontId="46" fillId="33" borderId="0" xfId="0" applyFont="1" applyFill="1" applyAlignment="1">
      <alignment/>
    </xf>
    <xf numFmtId="3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0" fontId="22" fillId="39" borderId="24" xfId="0" applyFont="1" applyFill="1" applyBorder="1" applyAlignment="1">
      <alignment horizontal="left" vertical="center"/>
    </xf>
    <xf numFmtId="0" fontId="22" fillId="39" borderId="10" xfId="0" applyFont="1" applyFill="1" applyBorder="1" applyAlignment="1">
      <alignment horizontal="left" vertical="center"/>
    </xf>
    <xf numFmtId="3" fontId="22" fillId="39" borderId="12" xfId="0" applyNumberFormat="1" applyFont="1" applyFill="1" applyBorder="1" applyAlignment="1">
      <alignment horizontal="right"/>
    </xf>
    <xf numFmtId="3" fontId="22" fillId="39" borderId="14" xfId="0" applyNumberFormat="1" applyFont="1" applyFill="1" applyBorder="1" applyAlignment="1">
      <alignment horizontal="right"/>
    </xf>
    <xf numFmtId="3" fontId="22" fillId="39" borderId="11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left" vertical="center"/>
    </xf>
    <xf numFmtId="0" fontId="22" fillId="39" borderId="28" xfId="0" applyFont="1" applyFill="1" applyBorder="1" applyAlignment="1">
      <alignment horizontal="left" vertical="center"/>
    </xf>
    <xf numFmtId="0" fontId="22" fillId="38" borderId="29" xfId="0" applyFont="1" applyFill="1" applyBorder="1" applyAlignment="1">
      <alignment horizontal="left" vertical="center"/>
    </xf>
    <xf numFmtId="0" fontId="22" fillId="38" borderId="29" xfId="0" applyFont="1" applyFill="1" applyBorder="1" applyAlignment="1">
      <alignment horizontal="right" vertical="center"/>
    </xf>
    <xf numFmtId="3" fontId="22" fillId="38" borderId="43" xfId="0" applyNumberFormat="1" applyFont="1" applyFill="1" applyBorder="1" applyAlignment="1">
      <alignment/>
    </xf>
    <xf numFmtId="0" fontId="4" fillId="33" borderId="4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/>
    </xf>
    <xf numFmtId="3" fontId="4" fillId="33" borderId="42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0" fontId="4" fillId="34" borderId="24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right"/>
    </xf>
    <xf numFmtId="0" fontId="4" fillId="34" borderId="28" xfId="0" applyFont="1" applyFill="1" applyBorder="1" applyAlignment="1">
      <alignment horizontal="center" vertical="center"/>
    </xf>
    <xf numFmtId="3" fontId="4" fillId="34" borderId="43" xfId="0" applyNumberFormat="1" applyFont="1" applyFill="1" applyBorder="1" applyAlignment="1">
      <alignment horizontal="right"/>
    </xf>
    <xf numFmtId="0" fontId="4" fillId="33" borderId="29" xfId="0" applyFont="1" applyFill="1" applyBorder="1" applyAlignment="1">
      <alignment horizontal="left"/>
    </xf>
    <xf numFmtId="3" fontId="4" fillId="33" borderId="29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/>
    </xf>
    <xf numFmtId="3" fontId="4" fillId="33" borderId="25" xfId="0" applyNumberFormat="1" applyFont="1" applyFill="1" applyBorder="1" applyAlignment="1">
      <alignment horizontal="left" vertical="center" wrapText="1"/>
    </xf>
    <xf numFmtId="3" fontId="4" fillId="33" borderId="32" xfId="0" applyNumberFormat="1" applyFont="1" applyFill="1" applyBorder="1" applyAlignment="1">
      <alignment horizontal="right"/>
    </xf>
    <xf numFmtId="0" fontId="4" fillId="34" borderId="33" xfId="0" applyFont="1" applyFill="1" applyBorder="1" applyAlignment="1">
      <alignment horizontal="center" vertical="center"/>
    </xf>
    <xf numFmtId="3" fontId="4" fillId="34" borderId="25" xfId="0" applyNumberFormat="1" applyFont="1" applyFill="1" applyBorder="1" applyAlignment="1">
      <alignment horizontal="left" vertical="center" wrapText="1"/>
    </xf>
    <xf numFmtId="3" fontId="4" fillId="34" borderId="32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22" fillId="38" borderId="37" xfId="0" applyFont="1" applyFill="1" applyBorder="1" applyAlignment="1">
      <alignment horizontal="left" vertical="center"/>
    </xf>
    <xf numFmtId="0" fontId="22" fillId="38" borderId="39" xfId="0" applyFont="1" applyFill="1" applyBorder="1" applyAlignment="1">
      <alignment horizontal="left" vertical="center"/>
    </xf>
    <xf numFmtId="0" fontId="22" fillId="38" borderId="38" xfId="0" applyFont="1" applyFill="1" applyBorder="1" applyAlignment="1">
      <alignment horizontal="right" vertical="center"/>
    </xf>
    <xf numFmtId="0" fontId="22" fillId="38" borderId="44" xfId="0" applyFont="1" applyFill="1" applyBorder="1" applyAlignment="1">
      <alignment horizontal="right" vertical="center"/>
    </xf>
    <xf numFmtId="3" fontId="22" fillId="38" borderId="21" xfId="0" applyNumberFormat="1" applyFont="1" applyFill="1" applyBorder="1" applyAlignment="1">
      <alignment vertical="center"/>
    </xf>
    <xf numFmtId="3" fontId="4" fillId="33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horizontal="right"/>
    </xf>
    <xf numFmtId="0" fontId="22" fillId="39" borderId="10" xfId="0" applyFont="1" applyFill="1" applyBorder="1" applyAlignment="1">
      <alignment horizontal="right"/>
    </xf>
    <xf numFmtId="3" fontId="22" fillId="38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/>
    </xf>
    <xf numFmtId="0" fontId="22" fillId="40" borderId="24" xfId="0" applyFont="1" applyFill="1" applyBorder="1" applyAlignment="1">
      <alignment horizontal="left" vertical="center"/>
    </xf>
    <xf numFmtId="0" fontId="22" fillId="40" borderId="10" xfId="0" applyFont="1" applyFill="1" applyBorder="1" applyAlignment="1">
      <alignment horizontal="left" vertical="center"/>
    </xf>
    <xf numFmtId="0" fontId="22" fillId="40" borderId="10" xfId="0" applyFont="1" applyFill="1" applyBorder="1" applyAlignment="1">
      <alignment horizontal="right" vertical="center"/>
    </xf>
    <xf numFmtId="3" fontId="22" fillId="40" borderId="11" xfId="0" applyNumberFormat="1" applyFont="1" applyFill="1" applyBorder="1" applyAlignment="1">
      <alignment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horizontal="left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4" fillId="33" borderId="47" xfId="0" applyNumberFormat="1" applyFont="1" applyFill="1" applyBorder="1" applyAlignment="1">
      <alignment/>
    </xf>
    <xf numFmtId="0" fontId="22" fillId="37" borderId="48" xfId="0" applyFont="1" applyFill="1" applyBorder="1" applyAlignment="1">
      <alignment horizontal="center" vertical="center"/>
    </xf>
    <xf numFmtId="0" fontId="22" fillId="37" borderId="49" xfId="0" applyFont="1" applyFill="1" applyBorder="1" applyAlignment="1">
      <alignment horizontal="left" vertical="center" wrapText="1"/>
    </xf>
    <xf numFmtId="0" fontId="22" fillId="37" borderId="49" xfId="0" applyFont="1" applyFill="1" applyBorder="1" applyAlignment="1">
      <alignment horizontal="right"/>
    </xf>
    <xf numFmtId="0" fontId="22" fillId="37" borderId="50" xfId="0" applyFont="1" applyFill="1" applyBorder="1" applyAlignment="1">
      <alignment horizontal="right"/>
    </xf>
    <xf numFmtId="3" fontId="22" fillId="41" borderId="23" xfId="0" applyNumberFormat="1" applyFont="1" applyFill="1" applyBorder="1" applyAlignment="1">
      <alignment/>
    </xf>
    <xf numFmtId="0" fontId="22" fillId="38" borderId="34" xfId="0" applyFont="1" applyFill="1" applyBorder="1" applyAlignment="1">
      <alignment horizontal="left" vertical="center"/>
    </xf>
    <xf numFmtId="0" fontId="22" fillId="39" borderId="14" xfId="0" applyFont="1" applyFill="1" applyBorder="1" applyAlignment="1">
      <alignment horizontal="left" vertical="center"/>
    </xf>
    <xf numFmtId="0" fontId="22" fillId="38" borderId="12" xfId="0" applyFont="1" applyFill="1" applyBorder="1" applyAlignment="1">
      <alignment horizontal="right" vertical="center"/>
    </xf>
    <xf numFmtId="0" fontId="22" fillId="38" borderId="14" xfId="0" applyFont="1" applyFill="1" applyBorder="1" applyAlignment="1">
      <alignment horizontal="right" vertical="center"/>
    </xf>
    <xf numFmtId="3" fontId="22" fillId="38" borderId="10" xfId="0" applyNumberFormat="1" applyFont="1" applyFill="1" applyBorder="1" applyAlignment="1">
      <alignment vertical="center"/>
    </xf>
    <xf numFmtId="0" fontId="4" fillId="33" borderId="32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3" fontId="4" fillId="33" borderId="29" xfId="0" applyNumberFormat="1" applyFont="1" applyFill="1" applyBorder="1" applyAlignment="1">
      <alignment vertical="center"/>
    </xf>
    <xf numFmtId="0" fontId="22" fillId="38" borderId="52" xfId="0" applyFont="1" applyFill="1" applyBorder="1" applyAlignment="1">
      <alignment horizontal="left" vertical="center"/>
    </xf>
    <xf numFmtId="0" fontId="22" fillId="39" borderId="53" xfId="0" applyFont="1" applyFill="1" applyBorder="1" applyAlignment="1">
      <alignment horizontal="left" vertical="center"/>
    </xf>
    <xf numFmtId="0" fontId="22" fillId="38" borderId="54" xfId="0" applyFont="1" applyFill="1" applyBorder="1" applyAlignment="1">
      <alignment horizontal="right" vertical="center"/>
    </xf>
    <xf numFmtId="0" fontId="22" fillId="38" borderId="53" xfId="0" applyFont="1" applyFill="1" applyBorder="1" applyAlignment="1">
      <alignment horizontal="right" vertical="center"/>
    </xf>
    <xf numFmtId="3" fontId="22" fillId="38" borderId="42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57" xfId="0" applyFont="1" applyFill="1" applyBorder="1" applyAlignment="1">
      <alignment horizontal="left" vertical="center" wrapText="1"/>
    </xf>
    <xf numFmtId="3" fontId="4" fillId="33" borderId="47" xfId="0" applyNumberFormat="1" applyFont="1" applyFill="1" applyBorder="1" applyAlignment="1">
      <alignment horizontal="right"/>
    </xf>
    <xf numFmtId="0" fontId="22" fillId="38" borderId="58" xfId="0" applyFont="1" applyFill="1" applyBorder="1" applyAlignment="1">
      <alignment horizontal="left" vertical="center"/>
    </xf>
    <xf numFmtId="0" fontId="22" fillId="38" borderId="59" xfId="0" applyFont="1" applyFill="1" applyBorder="1" applyAlignment="1">
      <alignment horizontal="left" vertical="center"/>
    </xf>
    <xf numFmtId="0" fontId="22" fillId="38" borderId="60" xfId="0" applyFont="1" applyFill="1" applyBorder="1" applyAlignment="1">
      <alignment horizontal="right" vertical="center"/>
    </xf>
    <xf numFmtId="0" fontId="22" fillId="38" borderId="61" xfId="0" applyFont="1" applyFill="1" applyBorder="1" applyAlignment="1">
      <alignment horizontal="right" vertical="center"/>
    </xf>
    <xf numFmtId="3" fontId="22" fillId="38" borderId="19" xfId="0" applyNumberFormat="1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left" vertical="center"/>
    </xf>
    <xf numFmtId="0" fontId="22" fillId="33" borderId="29" xfId="0" applyFont="1" applyFill="1" applyBorder="1" applyAlignment="1">
      <alignment horizontal="right" vertical="center"/>
    </xf>
    <xf numFmtId="3" fontId="22" fillId="33" borderId="29" xfId="0" applyNumberFormat="1" applyFont="1" applyFill="1" applyBorder="1" applyAlignment="1">
      <alignment vertical="center"/>
    </xf>
    <xf numFmtId="0" fontId="22" fillId="38" borderId="15" xfId="0" applyFont="1" applyFill="1" applyBorder="1" applyAlignment="1">
      <alignment horizontal="left" vertical="center"/>
    </xf>
    <xf numFmtId="0" fontId="22" fillId="39" borderId="62" xfId="0" applyFont="1" applyFill="1" applyBorder="1" applyAlignment="1">
      <alignment horizontal="left" vertical="center"/>
    </xf>
    <xf numFmtId="0" fontId="22" fillId="38" borderId="63" xfId="0" applyFont="1" applyFill="1" applyBorder="1" applyAlignment="1">
      <alignment horizontal="right" vertical="center"/>
    </xf>
    <xf numFmtId="0" fontId="22" fillId="38" borderId="17" xfId="0" applyFont="1" applyFill="1" applyBorder="1" applyAlignment="1">
      <alignment horizontal="right" vertical="center"/>
    </xf>
    <xf numFmtId="3" fontId="22" fillId="38" borderId="27" xfId="0" applyNumberFormat="1" applyFont="1" applyFill="1" applyBorder="1" applyAlignment="1">
      <alignment vertical="center"/>
    </xf>
    <xf numFmtId="0" fontId="4" fillId="33" borderId="52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3" fontId="4" fillId="33" borderId="65" xfId="0" applyNumberFormat="1" applyFont="1" applyFill="1" applyBorder="1" applyAlignment="1">
      <alignment vertical="center"/>
    </xf>
    <xf numFmtId="0" fontId="4" fillId="33" borderId="34" xfId="0" applyFont="1" applyFill="1" applyBorder="1" applyAlignment="1">
      <alignment horizontal="center"/>
    </xf>
    <xf numFmtId="3" fontId="4" fillId="33" borderId="35" xfId="0" applyNumberFormat="1" applyFont="1" applyFill="1" applyBorder="1" applyAlignment="1">
      <alignment vertical="center"/>
    </xf>
    <xf numFmtId="3" fontId="4" fillId="33" borderId="35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wrapText="1"/>
    </xf>
    <xf numFmtId="0" fontId="4" fillId="33" borderId="0" xfId="0" applyFont="1" applyFill="1" applyAlignment="1">
      <alignment vertical="top"/>
    </xf>
    <xf numFmtId="0" fontId="4" fillId="34" borderId="3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4" fillId="33" borderId="66" xfId="0" applyFont="1" applyFill="1" applyBorder="1" applyAlignment="1">
      <alignment horizontal="center"/>
    </xf>
    <xf numFmtId="0" fontId="22" fillId="40" borderId="26" xfId="0" applyFont="1" applyFill="1" applyBorder="1" applyAlignment="1">
      <alignment horizontal="left"/>
    </xf>
    <xf numFmtId="0" fontId="22" fillId="40" borderId="67" xfId="0" applyFont="1" applyFill="1" applyBorder="1" applyAlignment="1">
      <alignment horizontal="left"/>
    </xf>
    <xf numFmtId="0" fontId="22" fillId="40" borderId="26" xfId="0" applyFont="1" applyFill="1" applyBorder="1" applyAlignment="1">
      <alignment horizontal="right"/>
    </xf>
    <xf numFmtId="0" fontId="22" fillId="40" borderId="67" xfId="0" applyFont="1" applyFill="1" applyBorder="1" applyAlignment="1">
      <alignment horizontal="right"/>
    </xf>
    <xf numFmtId="3" fontId="22" fillId="4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22" fillId="38" borderId="68" xfId="0" applyFont="1" applyFill="1" applyBorder="1" applyAlignment="1">
      <alignment horizontal="left" vertical="center"/>
    </xf>
    <xf numFmtId="0" fontId="22" fillId="38" borderId="69" xfId="0" applyFont="1" applyFill="1" applyBorder="1" applyAlignment="1">
      <alignment horizontal="left" vertical="center"/>
    </xf>
    <xf numFmtId="0" fontId="22" fillId="38" borderId="49" xfId="0" applyFont="1" applyFill="1" applyBorder="1" applyAlignment="1">
      <alignment horizontal="right" vertical="center"/>
    </xf>
    <xf numFmtId="0" fontId="22" fillId="38" borderId="50" xfId="0" applyFont="1" applyFill="1" applyBorder="1" applyAlignment="1">
      <alignment horizontal="right" vertical="center"/>
    </xf>
    <xf numFmtId="3" fontId="22" fillId="38" borderId="23" xfId="0" applyNumberFormat="1" applyFont="1" applyFill="1" applyBorder="1" applyAlignment="1">
      <alignment vertical="center"/>
    </xf>
    <xf numFmtId="0" fontId="4" fillId="33" borderId="40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left" vertical="top" wrapText="1"/>
    </xf>
    <xf numFmtId="0" fontId="22" fillId="33" borderId="41" xfId="0" applyFont="1" applyFill="1" applyBorder="1" applyAlignment="1">
      <alignment horizontal="center" vertical="center"/>
    </xf>
    <xf numFmtId="3" fontId="4" fillId="33" borderId="42" xfId="0" applyNumberFormat="1" applyFont="1" applyFill="1" applyBorder="1" applyAlignment="1">
      <alignment horizontal="right"/>
    </xf>
    <xf numFmtId="0" fontId="4" fillId="33" borderId="24" xfId="0" applyFont="1" applyFill="1" applyBorder="1" applyAlignment="1">
      <alignment horizontal="left" vertical="top" wrapText="1"/>
    </xf>
    <xf numFmtId="0" fontId="22" fillId="33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left" wrapText="1"/>
    </xf>
    <xf numFmtId="0" fontId="4" fillId="33" borderId="25" xfId="0" applyFont="1" applyFill="1" applyBorder="1" applyAlignment="1">
      <alignment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horizontal="center"/>
    </xf>
    <xf numFmtId="3" fontId="4" fillId="33" borderId="71" xfId="0" applyNumberFormat="1" applyFont="1" applyFill="1" applyBorder="1" applyAlignment="1">
      <alignment horizontal="right"/>
    </xf>
    <xf numFmtId="0" fontId="4" fillId="33" borderId="45" xfId="0" applyFont="1" applyFill="1" applyBorder="1" applyAlignment="1">
      <alignment horizontal="center"/>
    </xf>
    <xf numFmtId="0" fontId="22" fillId="37" borderId="25" xfId="0" applyFont="1" applyFill="1" applyBorder="1" applyAlignment="1">
      <alignment horizontal="center" vertical="center"/>
    </xf>
    <xf numFmtId="0" fontId="22" fillId="37" borderId="25" xfId="0" applyFont="1" applyFill="1" applyBorder="1" applyAlignment="1">
      <alignment vertical="center" wrapText="1"/>
    </xf>
    <xf numFmtId="0" fontId="22" fillId="37" borderId="25" xfId="0" applyFont="1" applyFill="1" applyBorder="1" applyAlignment="1">
      <alignment horizontal="right" vertical="center"/>
    </xf>
    <xf numFmtId="3" fontId="22" fillId="37" borderId="25" xfId="0" applyNumberFormat="1" applyFont="1" applyFill="1" applyBorder="1" applyAlignment="1">
      <alignment vertical="center"/>
    </xf>
    <xf numFmtId="0" fontId="22" fillId="38" borderId="10" xfId="0" applyFont="1" applyFill="1" applyBorder="1" applyAlignment="1">
      <alignment horizontal="right" vertical="center"/>
    </xf>
    <xf numFmtId="0" fontId="4" fillId="33" borderId="67" xfId="0" applyFont="1" applyFill="1" applyBorder="1" applyAlignment="1">
      <alignment horizontal="center" vertical="center"/>
    </xf>
    <xf numFmtId="3" fontId="4" fillId="33" borderId="25" xfId="0" applyNumberFormat="1" applyFont="1" applyFill="1" applyBorder="1" applyAlignment="1">
      <alignment vertical="center"/>
    </xf>
    <xf numFmtId="3" fontId="4" fillId="33" borderId="34" xfId="0" applyNumberFormat="1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left" wrapText="1"/>
    </xf>
    <xf numFmtId="3" fontId="4" fillId="33" borderId="14" xfId="0" applyNumberFormat="1" applyFont="1" applyFill="1" applyBorder="1" applyAlignment="1">
      <alignment horizontal="left" wrapText="1"/>
    </xf>
    <xf numFmtId="0" fontId="22" fillId="40" borderId="13" xfId="0" applyFont="1" applyFill="1" applyBorder="1" applyAlignment="1">
      <alignment horizontal="left" vertical="center"/>
    </xf>
    <xf numFmtId="0" fontId="22" fillId="40" borderId="14" xfId="0" applyFont="1" applyFill="1" applyBorder="1" applyAlignment="1">
      <alignment horizontal="left" vertical="center"/>
    </xf>
    <xf numFmtId="0" fontId="22" fillId="38" borderId="10" xfId="0" applyFont="1" applyFill="1" applyBorder="1" applyAlignment="1">
      <alignment horizontal="right" vertical="center"/>
    </xf>
    <xf numFmtId="3" fontId="22" fillId="38" borderId="51" xfId="0" applyNumberFormat="1" applyFont="1" applyFill="1" applyBorder="1" applyAlignment="1">
      <alignment vertical="center"/>
    </xf>
    <xf numFmtId="3" fontId="22" fillId="0" borderId="38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3" fontId="22" fillId="33" borderId="0" xfId="0" applyNumberFormat="1" applyFont="1" applyFill="1" applyBorder="1" applyAlignment="1">
      <alignment horizontal="center" vertical="center"/>
    </xf>
    <xf numFmtId="0" fontId="22" fillId="38" borderId="31" xfId="0" applyFont="1" applyFill="1" applyBorder="1" applyAlignment="1">
      <alignment horizontal="left" vertical="center"/>
    </xf>
    <xf numFmtId="0" fontId="22" fillId="38" borderId="33" xfId="0" applyFont="1" applyFill="1" applyBorder="1" applyAlignment="1">
      <alignment horizontal="left" vertical="center"/>
    </xf>
    <xf numFmtId="3" fontId="22" fillId="38" borderId="44" xfId="0" applyNumberFormat="1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33" borderId="36" xfId="0" applyFont="1" applyFill="1" applyBorder="1" applyAlignment="1">
      <alignment horizontal="center" vertical="center"/>
    </xf>
    <xf numFmtId="0" fontId="22" fillId="38" borderId="38" xfId="0" applyFont="1" applyFill="1" applyBorder="1" applyAlignment="1">
      <alignment horizontal="right"/>
    </xf>
    <xf numFmtId="0" fontId="22" fillId="38" borderId="44" xfId="0" applyFont="1" applyFill="1" applyBorder="1" applyAlignment="1">
      <alignment horizontal="right"/>
    </xf>
    <xf numFmtId="3" fontId="22" fillId="38" borderId="21" xfId="0" applyNumberFormat="1" applyFont="1" applyFill="1" applyBorder="1" applyAlignment="1">
      <alignment/>
    </xf>
    <xf numFmtId="0" fontId="4" fillId="33" borderId="52" xfId="0" applyFont="1" applyFill="1" applyBorder="1" applyAlignment="1">
      <alignment horizontal="left" wrapText="1"/>
    </xf>
    <xf numFmtId="0" fontId="4" fillId="33" borderId="64" xfId="0" applyFont="1" applyFill="1" applyBorder="1" applyAlignment="1">
      <alignment horizontal="left" wrapText="1"/>
    </xf>
    <xf numFmtId="0" fontId="4" fillId="33" borderId="53" xfId="0" applyFont="1" applyFill="1" applyBorder="1" applyAlignment="1">
      <alignment horizontal="left" wrapText="1"/>
    </xf>
    <xf numFmtId="3" fontId="4" fillId="33" borderId="41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left" wrapText="1"/>
    </xf>
    <xf numFmtId="3" fontId="4" fillId="34" borderId="25" xfId="0" applyNumberFormat="1" applyFont="1" applyFill="1" applyBorder="1" applyAlignment="1">
      <alignment horizontal="right"/>
    </xf>
    <xf numFmtId="0" fontId="4" fillId="33" borderId="34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/>
    </xf>
    <xf numFmtId="0" fontId="4" fillId="33" borderId="34" xfId="0" applyFont="1" applyFill="1" applyBorder="1" applyAlignment="1">
      <alignment horizontal="left" vertical="center" wrapText="1"/>
    </xf>
    <xf numFmtId="3" fontId="4" fillId="33" borderId="29" xfId="0" applyNumberFormat="1" applyFont="1" applyFill="1" applyBorder="1" applyAlignment="1">
      <alignment horizontal="right"/>
    </xf>
    <xf numFmtId="0" fontId="4" fillId="33" borderId="32" xfId="0" applyFont="1" applyFill="1" applyBorder="1" applyAlignment="1">
      <alignment horizontal="left" wrapText="1"/>
    </xf>
    <xf numFmtId="0" fontId="4" fillId="33" borderId="51" xfId="0" applyFont="1" applyFill="1" applyBorder="1" applyAlignment="1">
      <alignment horizontal="left" wrapText="1"/>
    </xf>
    <xf numFmtId="0" fontId="4" fillId="33" borderId="33" xfId="0" applyFont="1" applyFill="1" applyBorder="1" applyAlignment="1">
      <alignment horizontal="left" wrapText="1"/>
    </xf>
    <xf numFmtId="3" fontId="4" fillId="33" borderId="29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23" fillId="42" borderId="15" xfId="0" applyFont="1" applyFill="1" applyBorder="1" applyAlignment="1">
      <alignment horizontal="center"/>
    </xf>
    <xf numFmtId="0" fontId="23" fillId="42" borderId="16" xfId="0" applyFont="1" applyFill="1" applyBorder="1" applyAlignment="1">
      <alignment horizontal="center"/>
    </xf>
    <xf numFmtId="0" fontId="23" fillId="42" borderId="17" xfId="0" applyFont="1" applyFill="1" applyBorder="1" applyAlignment="1">
      <alignment horizontal="center"/>
    </xf>
    <xf numFmtId="3" fontId="23" fillId="42" borderId="27" xfId="0" applyNumberFormat="1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86" fontId="47" fillId="35" borderId="12" xfId="44" applyFont="1" applyFill="1" applyBorder="1" applyAlignment="1">
      <alignment horizontal="center"/>
    </xf>
    <xf numFmtId="186" fontId="47" fillId="35" borderId="13" xfId="44" applyFont="1" applyFill="1" applyBorder="1" applyAlignment="1">
      <alignment horizontal="center"/>
    </xf>
    <xf numFmtId="186" fontId="47" fillId="35" borderId="14" xfId="44" applyFont="1" applyFill="1" applyBorder="1" applyAlignment="1">
      <alignment horizontal="center"/>
    </xf>
    <xf numFmtId="186" fontId="47" fillId="33" borderId="0" xfId="44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0" fontId="22" fillId="37" borderId="40" xfId="0" applyFont="1" applyFill="1" applyBorder="1" applyAlignment="1">
      <alignment horizontal="center"/>
    </xf>
    <xf numFmtId="0" fontId="22" fillId="37" borderId="54" xfId="0" applyFont="1" applyFill="1" applyBorder="1" applyAlignment="1">
      <alignment horizontal="left" wrapText="1"/>
    </xf>
    <xf numFmtId="0" fontId="22" fillId="37" borderId="64" xfId="0" applyFont="1" applyFill="1" applyBorder="1" applyAlignment="1">
      <alignment horizontal="left" wrapText="1"/>
    </xf>
    <xf numFmtId="0" fontId="22" fillId="37" borderId="53" xfId="0" applyFont="1" applyFill="1" applyBorder="1" applyAlignment="1">
      <alignment horizontal="left" wrapText="1"/>
    </xf>
    <xf numFmtId="0" fontId="22" fillId="37" borderId="42" xfId="0" applyFont="1" applyFill="1" applyBorder="1" applyAlignment="1">
      <alignment/>
    </xf>
    <xf numFmtId="0" fontId="22" fillId="37" borderId="28" xfId="0" applyFont="1" applyFill="1" applyBorder="1" applyAlignment="1">
      <alignment horizontal="center"/>
    </xf>
    <xf numFmtId="0" fontId="22" fillId="37" borderId="32" xfId="0" applyFont="1" applyFill="1" applyBorder="1" applyAlignment="1">
      <alignment horizontal="left"/>
    </xf>
    <xf numFmtId="0" fontId="22" fillId="37" borderId="51" xfId="0" applyFont="1" applyFill="1" applyBorder="1" applyAlignment="1">
      <alignment horizontal="left"/>
    </xf>
    <xf numFmtId="0" fontId="22" fillId="37" borderId="33" xfId="0" applyFont="1" applyFill="1" applyBorder="1" applyAlignment="1">
      <alignment horizontal="left"/>
    </xf>
    <xf numFmtId="3" fontId="22" fillId="37" borderId="43" xfId="0" applyNumberFormat="1" applyFont="1" applyFill="1" applyBorder="1" applyAlignment="1">
      <alignment/>
    </xf>
    <xf numFmtId="0" fontId="22" fillId="40" borderId="13" xfId="0" applyFont="1" applyFill="1" applyBorder="1" applyAlignment="1">
      <alignment horizontal="left"/>
    </xf>
    <xf numFmtId="3" fontId="22" fillId="40" borderId="13" xfId="0" applyNumberFormat="1" applyFont="1" applyFill="1" applyBorder="1" applyAlignment="1">
      <alignment wrapText="1"/>
    </xf>
    <xf numFmtId="0" fontId="22" fillId="40" borderId="12" xfId="0" applyFont="1" applyFill="1" applyBorder="1" applyAlignment="1">
      <alignment horizontal="left" vertical="center" wrapText="1"/>
    </xf>
    <xf numFmtId="0" fontId="22" fillId="40" borderId="13" xfId="0" applyFont="1" applyFill="1" applyBorder="1" applyAlignment="1">
      <alignment horizontal="left" vertical="center" wrapText="1"/>
    </xf>
    <xf numFmtId="3" fontId="22" fillId="40" borderId="10" xfId="0" applyNumberFormat="1" applyFont="1" applyFill="1" applyBorder="1" applyAlignment="1">
      <alignment wrapText="1"/>
    </xf>
    <xf numFmtId="0" fontId="22" fillId="39" borderId="12" xfId="0" applyFont="1" applyFill="1" applyBorder="1" applyAlignment="1">
      <alignment horizontal="left" vertical="center"/>
    </xf>
    <xf numFmtId="0" fontId="22" fillId="39" borderId="13" xfId="0" applyFont="1" applyFill="1" applyBorder="1" applyAlignment="1">
      <alignment horizontal="left" vertical="center"/>
    </xf>
    <xf numFmtId="3" fontId="4" fillId="39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right"/>
    </xf>
    <xf numFmtId="3" fontId="22" fillId="40" borderId="10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lef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3" fontId="4" fillId="33" borderId="14" xfId="0" applyNumberFormat="1" applyFont="1" applyFill="1" applyBorder="1" applyAlignment="1">
      <alignment horizontal="left" vertical="center" wrapText="1"/>
    </xf>
    <xf numFmtId="3" fontId="4" fillId="33" borderId="29" xfId="0" applyNumberFormat="1" applyFont="1" applyFill="1" applyBorder="1" applyAlignment="1">
      <alignment/>
    </xf>
    <xf numFmtId="0" fontId="22" fillId="37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left" vertical="center" wrapText="1"/>
    </xf>
    <xf numFmtId="0" fontId="22" fillId="40" borderId="14" xfId="0" applyFont="1" applyFill="1" applyBorder="1" applyAlignment="1">
      <alignment horizontal="left" vertical="center" wrapText="1"/>
    </xf>
    <xf numFmtId="3" fontId="22" fillId="40" borderId="13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wrapText="1"/>
    </xf>
    <xf numFmtId="3" fontId="22" fillId="40" borderId="13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0" fontId="22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left" vertical="center" wrapText="1"/>
    </xf>
    <xf numFmtId="3" fontId="22" fillId="40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22" fillId="38" borderId="20" xfId="0" applyNumberFormat="1" applyFont="1" applyFill="1" applyBorder="1" applyAlignment="1">
      <alignment/>
    </xf>
    <xf numFmtId="0" fontId="4" fillId="34" borderId="26" xfId="0" applyFont="1" applyFill="1" applyBorder="1" applyAlignment="1">
      <alignment horizontal="center" vertical="center"/>
    </xf>
    <xf numFmtId="3" fontId="4" fillId="34" borderId="25" xfId="0" applyNumberFormat="1" applyFont="1" applyFill="1" applyBorder="1" applyAlignment="1">
      <alignment/>
    </xf>
    <xf numFmtId="3" fontId="22" fillId="37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22" fillId="38" borderId="26" xfId="0" applyFont="1" applyFill="1" applyBorder="1" applyAlignment="1">
      <alignment horizontal="left" vertical="center" wrapText="1"/>
    </xf>
    <xf numFmtId="0" fontId="22" fillId="38" borderId="73" xfId="0" applyFont="1" applyFill="1" applyBorder="1" applyAlignment="1">
      <alignment horizontal="left" vertical="center" wrapText="1"/>
    </xf>
    <xf numFmtId="0" fontId="22" fillId="38" borderId="67" xfId="0" applyFont="1" applyFill="1" applyBorder="1" applyAlignment="1">
      <alignment horizontal="left" vertical="center" wrapText="1"/>
    </xf>
    <xf numFmtId="3" fontId="22" fillId="38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0" fontId="4" fillId="33" borderId="73" xfId="0" applyFont="1" applyFill="1" applyBorder="1" applyAlignment="1">
      <alignment horizontal="center" vertical="center"/>
    </xf>
    <xf numFmtId="0" fontId="22" fillId="40" borderId="31" xfId="0" applyFont="1" applyFill="1" applyBorder="1" applyAlignment="1">
      <alignment horizontal="left" vertical="center"/>
    </xf>
    <xf numFmtId="0" fontId="22" fillId="40" borderId="51" xfId="0" applyFont="1" applyFill="1" applyBorder="1" applyAlignment="1">
      <alignment horizontal="left" vertical="center"/>
    </xf>
    <xf numFmtId="0" fontId="22" fillId="40" borderId="33" xfId="0" applyFont="1" applyFill="1" applyBorder="1" applyAlignment="1">
      <alignment horizontal="left" vertical="center"/>
    </xf>
    <xf numFmtId="3" fontId="4" fillId="34" borderId="10" xfId="0" applyNumberFormat="1" applyFont="1" applyFill="1" applyBorder="1" applyAlignment="1">
      <alignment horizontal="right" wrapText="1"/>
    </xf>
    <xf numFmtId="0" fontId="4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4" fillId="34" borderId="5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22" fillId="40" borderId="34" xfId="0" applyFont="1" applyFill="1" applyBorder="1" applyAlignment="1">
      <alignment vertical="center"/>
    </xf>
    <xf numFmtId="0" fontId="22" fillId="40" borderId="13" xfId="0" applyFont="1" applyFill="1" applyBorder="1" applyAlignment="1">
      <alignment vertical="center"/>
    </xf>
    <xf numFmtId="0" fontId="22" fillId="40" borderId="14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left" vertical="center" wrapText="1"/>
    </xf>
    <xf numFmtId="0" fontId="4" fillId="34" borderId="51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 horizontal="left" vertical="center" wrapText="1"/>
    </xf>
    <xf numFmtId="3" fontId="4" fillId="34" borderId="29" xfId="0" applyNumberFormat="1" applyFont="1" applyFill="1" applyBorder="1" applyAlignment="1">
      <alignment horizontal="right" wrapText="1"/>
    </xf>
    <xf numFmtId="3" fontId="23" fillId="42" borderId="74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572"/>
  <sheetViews>
    <sheetView tabSelected="1" zoomScale="90" zoomScaleNormal="90" zoomScalePageLayoutView="0" workbookViewId="0" topLeftCell="A1">
      <pane xSplit="5" ySplit="8" topLeftCell="F99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G5" sqref="G5"/>
    </sheetView>
  </sheetViews>
  <sheetFormatPr defaultColWidth="9.140625" defaultRowHeight="12.75"/>
  <cols>
    <col min="1" max="1" width="4.421875" style="8" customWidth="1"/>
    <col min="2" max="2" width="51.7109375" style="10" customWidth="1"/>
    <col min="3" max="3" width="16.57421875" style="10" customWidth="1"/>
    <col min="4" max="4" width="8.7109375" style="11" customWidth="1"/>
    <col min="5" max="5" width="18.57421875" style="12" customWidth="1"/>
    <col min="6" max="6" width="12.7109375" style="10" bestFit="1" customWidth="1"/>
    <col min="7" max="7" width="9.140625" style="10" customWidth="1"/>
    <col min="8" max="8" width="12.7109375" style="10" bestFit="1" customWidth="1"/>
    <col min="9" max="13" width="9.140625" style="10" customWidth="1"/>
    <col min="14" max="14" width="33.28125" style="10" customWidth="1"/>
    <col min="15" max="15" width="10.00390625" style="10" bestFit="1" customWidth="1"/>
    <col min="16" max="16384" width="9.140625" style="10" customWidth="1"/>
  </cols>
  <sheetData>
    <row r="1" ht="14.25" customHeight="1">
      <c r="B1" s="9" t="s">
        <v>343</v>
      </c>
    </row>
    <row r="2" spans="1:5" ht="16.5" customHeight="1">
      <c r="A2" s="13" t="s">
        <v>149</v>
      </c>
      <c r="B2" s="13"/>
      <c r="C2" s="13"/>
      <c r="D2" s="13"/>
      <c r="E2" s="13"/>
    </row>
    <row r="3" spans="1:5" ht="16.5" customHeight="1" thickBot="1">
      <c r="A3" s="355"/>
      <c r="B3" s="355"/>
      <c r="C3" s="355"/>
      <c r="D3" s="355"/>
      <c r="E3" s="355"/>
    </row>
    <row r="4" spans="1:5" ht="14.25" customHeight="1" thickBot="1">
      <c r="A4" s="14" t="s">
        <v>0</v>
      </c>
      <c r="B4" s="15"/>
      <c r="C4" s="15"/>
      <c r="D4" s="15"/>
      <c r="E4" s="16"/>
    </row>
    <row r="5" spans="1:5" ht="12.75" customHeight="1">
      <c r="A5" s="17" t="s">
        <v>1</v>
      </c>
      <c r="B5" s="17" t="s">
        <v>19</v>
      </c>
      <c r="C5" s="18" t="s">
        <v>2</v>
      </c>
      <c r="D5" s="18" t="s">
        <v>3</v>
      </c>
      <c r="E5" s="19" t="s">
        <v>30</v>
      </c>
    </row>
    <row r="6" spans="1:5" ht="12.75" customHeight="1">
      <c r="A6" s="20"/>
      <c r="B6" s="20"/>
      <c r="C6" s="20"/>
      <c r="D6" s="20"/>
      <c r="E6" s="21"/>
    </row>
    <row r="7" spans="1:5" ht="12.75" customHeight="1" thickBot="1">
      <c r="A7" s="22"/>
      <c r="B7" s="22"/>
      <c r="C7" s="22"/>
      <c r="D7" s="22"/>
      <c r="E7" s="23"/>
    </row>
    <row r="8" spans="1:5" ht="11.25" customHeight="1" thickBot="1">
      <c r="A8" s="24"/>
      <c r="B8" s="25"/>
      <c r="C8" s="25"/>
      <c r="D8" s="26"/>
      <c r="E8" s="27" t="s">
        <v>4</v>
      </c>
    </row>
    <row r="9" spans="1:5" ht="14.25">
      <c r="A9" s="28">
        <v>0</v>
      </c>
      <c r="B9" s="29">
        <v>1</v>
      </c>
      <c r="C9" s="29">
        <v>2</v>
      </c>
      <c r="D9" s="29">
        <v>3</v>
      </c>
      <c r="E9" s="30">
        <v>4</v>
      </c>
    </row>
    <row r="10" spans="1:9" ht="15.75" thickBot="1">
      <c r="A10" s="31" t="s">
        <v>5</v>
      </c>
      <c r="B10" s="32" t="s">
        <v>6</v>
      </c>
      <c r="C10" s="33" t="s">
        <v>7</v>
      </c>
      <c r="D10" s="34"/>
      <c r="E10" s="35">
        <f>E11</f>
        <v>0</v>
      </c>
      <c r="I10" s="11"/>
    </row>
    <row r="11" spans="1:9" ht="15" customHeight="1" thickBot="1">
      <c r="A11" s="36" t="s">
        <v>20</v>
      </c>
      <c r="B11" s="37"/>
      <c r="C11" s="38" t="s">
        <v>7</v>
      </c>
      <c r="D11" s="39"/>
      <c r="E11" s="40">
        <f>SUM(E12:E12)</f>
        <v>0</v>
      </c>
      <c r="I11" s="11"/>
    </row>
    <row r="12" spans="1:9" ht="14.25">
      <c r="A12" s="41">
        <v>1</v>
      </c>
      <c r="B12" s="42"/>
      <c r="C12" s="43" t="s">
        <v>8</v>
      </c>
      <c r="D12" s="44"/>
      <c r="E12" s="45">
        <v>0</v>
      </c>
      <c r="F12" s="46"/>
      <c r="I12" s="11"/>
    </row>
    <row r="13" spans="1:5" ht="16.5" customHeight="1" thickBot="1">
      <c r="A13" s="47" t="s">
        <v>9</v>
      </c>
      <c r="B13" s="48" t="s">
        <v>21</v>
      </c>
      <c r="C13" s="49" t="s">
        <v>7</v>
      </c>
      <c r="D13" s="50"/>
      <c r="E13" s="51">
        <f>E14+E19+E29+E52+E56+E64</f>
        <v>5561165</v>
      </c>
    </row>
    <row r="14" spans="1:5" s="56" customFormat="1" ht="15.75" customHeight="1">
      <c r="A14" s="52" t="s">
        <v>22</v>
      </c>
      <c r="B14" s="53"/>
      <c r="C14" s="54" t="s">
        <v>7</v>
      </c>
      <c r="D14" s="54"/>
      <c r="E14" s="55">
        <f>SUM(E15:E18)</f>
        <v>490000</v>
      </c>
    </row>
    <row r="15" spans="1:5" s="61" customFormat="1" ht="14.25">
      <c r="A15" s="57">
        <v>1</v>
      </c>
      <c r="B15" s="1" t="s">
        <v>39</v>
      </c>
      <c r="C15" s="58" t="s">
        <v>8</v>
      </c>
      <c r="D15" s="59">
        <v>1</v>
      </c>
      <c r="E15" s="60">
        <v>130000</v>
      </c>
    </row>
    <row r="16" spans="1:5" s="61" customFormat="1" ht="17.25" customHeight="1">
      <c r="A16" s="57">
        <v>2</v>
      </c>
      <c r="B16" s="62" t="s">
        <v>284</v>
      </c>
      <c r="C16" s="58" t="s">
        <v>8</v>
      </c>
      <c r="D16" s="59">
        <v>1</v>
      </c>
      <c r="E16" s="60">
        <v>140000</v>
      </c>
    </row>
    <row r="17" spans="1:5" s="61" customFormat="1" ht="24.75" customHeight="1">
      <c r="A17" s="57">
        <v>3</v>
      </c>
      <c r="B17" s="62" t="s">
        <v>138</v>
      </c>
      <c r="C17" s="58" t="s">
        <v>8</v>
      </c>
      <c r="D17" s="59">
        <v>1</v>
      </c>
      <c r="E17" s="60">
        <v>60000</v>
      </c>
    </row>
    <row r="18" spans="1:5" s="61" customFormat="1" ht="17.25" customHeight="1">
      <c r="A18" s="57">
        <v>4</v>
      </c>
      <c r="B18" s="63" t="s">
        <v>257</v>
      </c>
      <c r="C18" s="58" t="s">
        <v>8</v>
      </c>
      <c r="D18" s="59">
        <v>1</v>
      </c>
      <c r="E18" s="63">
        <v>160000</v>
      </c>
    </row>
    <row r="19" spans="1:5" s="61" customFormat="1" ht="15">
      <c r="A19" s="64" t="s">
        <v>134</v>
      </c>
      <c r="B19" s="65"/>
      <c r="C19" s="66" t="s">
        <v>7</v>
      </c>
      <c r="D19" s="67"/>
      <c r="E19" s="68">
        <f>SUM(E20:E28)</f>
        <v>271600</v>
      </c>
    </row>
    <row r="20" spans="1:5" s="61" customFormat="1" ht="14.25">
      <c r="A20" s="57">
        <v>2</v>
      </c>
      <c r="B20" s="1" t="s">
        <v>164</v>
      </c>
      <c r="C20" s="69" t="s">
        <v>8</v>
      </c>
      <c r="D20" s="59">
        <v>1</v>
      </c>
      <c r="E20" s="60">
        <v>20000</v>
      </c>
    </row>
    <row r="21" spans="1:5" s="61" customFormat="1" ht="14.25">
      <c r="A21" s="57">
        <v>3</v>
      </c>
      <c r="B21" s="70" t="s">
        <v>251</v>
      </c>
      <c r="C21" s="69" t="s">
        <v>8</v>
      </c>
      <c r="D21" s="59">
        <v>1</v>
      </c>
      <c r="E21" s="1">
        <v>92000</v>
      </c>
    </row>
    <row r="22" spans="1:5" s="61" customFormat="1" ht="19.5" customHeight="1">
      <c r="A22" s="57">
        <v>4</v>
      </c>
      <c r="B22" s="70" t="s">
        <v>252</v>
      </c>
      <c r="C22" s="69" t="s">
        <v>8</v>
      </c>
      <c r="D22" s="59">
        <v>2</v>
      </c>
      <c r="E22" s="1">
        <v>12000</v>
      </c>
    </row>
    <row r="23" spans="1:5" s="61" customFormat="1" ht="14.25">
      <c r="A23" s="57">
        <v>5</v>
      </c>
      <c r="B23" s="70" t="s">
        <v>253</v>
      </c>
      <c r="C23" s="69" t="s">
        <v>8</v>
      </c>
      <c r="D23" s="59">
        <v>2</v>
      </c>
      <c r="E23" s="1">
        <v>6600</v>
      </c>
    </row>
    <row r="24" spans="1:5" s="61" customFormat="1" ht="14.25">
      <c r="A24" s="57">
        <v>6</v>
      </c>
      <c r="B24" s="70" t="s">
        <v>254</v>
      </c>
      <c r="C24" s="69" t="s">
        <v>8</v>
      </c>
      <c r="D24" s="59">
        <v>2</v>
      </c>
      <c r="E24" s="1">
        <v>7000</v>
      </c>
    </row>
    <row r="25" spans="1:5" s="61" customFormat="1" ht="14.25">
      <c r="A25" s="57">
        <v>7</v>
      </c>
      <c r="B25" s="70" t="s">
        <v>292</v>
      </c>
      <c r="C25" s="69" t="s">
        <v>8</v>
      </c>
      <c r="D25" s="59">
        <v>1</v>
      </c>
      <c r="E25" s="1">
        <v>39000</v>
      </c>
    </row>
    <row r="26" spans="1:5" s="61" customFormat="1" ht="14.25">
      <c r="A26" s="57">
        <v>8</v>
      </c>
      <c r="B26" s="70" t="s">
        <v>293</v>
      </c>
      <c r="C26" s="69" t="s">
        <v>8</v>
      </c>
      <c r="D26" s="59">
        <v>1</v>
      </c>
      <c r="E26" s="1">
        <v>81000</v>
      </c>
    </row>
    <row r="27" spans="1:5" s="61" customFormat="1" ht="14.25">
      <c r="A27" s="57">
        <v>9</v>
      </c>
      <c r="B27" s="70" t="s">
        <v>255</v>
      </c>
      <c r="C27" s="69" t="s">
        <v>8</v>
      </c>
      <c r="D27" s="59">
        <v>2</v>
      </c>
      <c r="E27" s="1">
        <v>8000</v>
      </c>
    </row>
    <row r="28" spans="1:5" s="61" customFormat="1" ht="14.25">
      <c r="A28" s="57">
        <v>10</v>
      </c>
      <c r="B28" s="70" t="s">
        <v>256</v>
      </c>
      <c r="C28" s="69" t="s">
        <v>8</v>
      </c>
      <c r="D28" s="59">
        <v>1</v>
      </c>
      <c r="E28" s="1">
        <v>6000</v>
      </c>
    </row>
    <row r="29" spans="1:8" ht="15.75" thickBot="1">
      <c r="A29" s="71" t="s">
        <v>23</v>
      </c>
      <c r="B29" s="72"/>
      <c r="C29" s="73" t="s">
        <v>7</v>
      </c>
      <c r="D29" s="73"/>
      <c r="E29" s="74">
        <f>SUM(E30:E51)</f>
        <v>2073936</v>
      </c>
      <c r="H29" s="12"/>
    </row>
    <row r="30" spans="1:8" ht="28.5">
      <c r="A30" s="75">
        <v>1</v>
      </c>
      <c r="B30" s="76" t="s">
        <v>182</v>
      </c>
      <c r="C30" s="77" t="s">
        <v>8</v>
      </c>
      <c r="D30" s="59">
        <v>1</v>
      </c>
      <c r="E30" s="78">
        <v>25200</v>
      </c>
      <c r="H30" s="12"/>
    </row>
    <row r="31" spans="1:8" ht="28.5">
      <c r="A31" s="57">
        <v>2</v>
      </c>
      <c r="B31" s="76" t="s">
        <v>183</v>
      </c>
      <c r="C31" s="69" t="s">
        <v>8</v>
      </c>
      <c r="D31" s="59">
        <v>1</v>
      </c>
      <c r="E31" s="79">
        <v>104172</v>
      </c>
      <c r="F31" s="46"/>
      <c r="H31" s="12"/>
    </row>
    <row r="32" spans="1:8" ht="28.5">
      <c r="A32" s="57">
        <v>3</v>
      </c>
      <c r="B32" s="76" t="s">
        <v>184</v>
      </c>
      <c r="C32" s="69" t="s">
        <v>8</v>
      </c>
      <c r="D32" s="59">
        <v>1</v>
      </c>
      <c r="E32" s="3">
        <v>4085</v>
      </c>
      <c r="H32" s="12"/>
    </row>
    <row r="33" spans="1:8" ht="28.5">
      <c r="A33" s="80">
        <v>4</v>
      </c>
      <c r="B33" s="81" t="s">
        <v>185</v>
      </c>
      <c r="C33" s="82" t="s">
        <v>8</v>
      </c>
      <c r="D33" s="83">
        <v>1</v>
      </c>
      <c r="E33" s="4">
        <v>160900</v>
      </c>
      <c r="H33" s="12"/>
    </row>
    <row r="34" spans="1:8" ht="28.5">
      <c r="A34" s="57">
        <v>5</v>
      </c>
      <c r="B34" s="76" t="s">
        <v>186</v>
      </c>
      <c r="C34" s="69" t="s">
        <v>8</v>
      </c>
      <c r="D34" s="59">
        <v>1</v>
      </c>
      <c r="E34" s="3">
        <v>42700</v>
      </c>
      <c r="H34" s="12"/>
    </row>
    <row r="35" spans="1:8" ht="28.5">
      <c r="A35" s="84">
        <v>6</v>
      </c>
      <c r="B35" s="76" t="s">
        <v>187</v>
      </c>
      <c r="C35" s="69" t="s">
        <v>8</v>
      </c>
      <c r="D35" s="59">
        <v>1</v>
      </c>
      <c r="E35" s="85">
        <v>11230</v>
      </c>
      <c r="H35" s="12"/>
    </row>
    <row r="36" spans="1:8" ht="28.5">
      <c r="A36" s="84">
        <v>7</v>
      </c>
      <c r="B36" s="76" t="s">
        <v>188</v>
      </c>
      <c r="C36" s="69" t="s">
        <v>8</v>
      </c>
      <c r="D36" s="59">
        <v>1</v>
      </c>
      <c r="E36" s="85">
        <v>8970</v>
      </c>
      <c r="H36" s="12"/>
    </row>
    <row r="37" spans="1:8" ht="28.5">
      <c r="A37" s="84">
        <v>8</v>
      </c>
      <c r="B37" s="76" t="s">
        <v>189</v>
      </c>
      <c r="C37" s="69" t="s">
        <v>8</v>
      </c>
      <c r="D37" s="59">
        <v>1</v>
      </c>
      <c r="E37" s="85">
        <v>2800</v>
      </c>
      <c r="H37" s="12"/>
    </row>
    <row r="38" spans="1:8" ht="28.5">
      <c r="A38" s="84">
        <v>9</v>
      </c>
      <c r="B38" s="76" t="s">
        <v>190</v>
      </c>
      <c r="C38" s="69" t="s">
        <v>8</v>
      </c>
      <c r="D38" s="59">
        <v>1</v>
      </c>
      <c r="E38" s="85">
        <v>250000</v>
      </c>
      <c r="H38" s="12"/>
    </row>
    <row r="39" spans="1:8" ht="28.5">
      <c r="A39" s="84">
        <v>10</v>
      </c>
      <c r="B39" s="76" t="s">
        <v>191</v>
      </c>
      <c r="C39" s="69" t="s">
        <v>8</v>
      </c>
      <c r="D39" s="59">
        <v>1</v>
      </c>
      <c r="E39" s="85">
        <v>254354</v>
      </c>
      <c r="H39" s="12"/>
    </row>
    <row r="40" spans="1:8" ht="28.5">
      <c r="A40" s="84">
        <v>11</v>
      </c>
      <c r="B40" s="76" t="s">
        <v>192</v>
      </c>
      <c r="C40" s="69" t="s">
        <v>8</v>
      </c>
      <c r="D40" s="59">
        <v>1</v>
      </c>
      <c r="E40" s="85">
        <v>12000</v>
      </c>
      <c r="H40" s="12"/>
    </row>
    <row r="41" spans="1:8" ht="42.75">
      <c r="A41" s="86">
        <v>12</v>
      </c>
      <c r="B41" s="81" t="s">
        <v>263</v>
      </c>
      <c r="C41" s="82" t="s">
        <v>8</v>
      </c>
      <c r="D41" s="83">
        <v>1</v>
      </c>
      <c r="E41" s="87">
        <v>19800</v>
      </c>
      <c r="H41" s="12"/>
    </row>
    <row r="42" spans="1:8" ht="42.75">
      <c r="A42" s="84">
        <v>13</v>
      </c>
      <c r="B42" s="76" t="s">
        <v>264</v>
      </c>
      <c r="C42" s="69" t="s">
        <v>8</v>
      </c>
      <c r="D42" s="59">
        <v>1</v>
      </c>
      <c r="E42" s="85">
        <v>16700</v>
      </c>
      <c r="H42" s="12"/>
    </row>
    <row r="43" spans="1:8" ht="42.75">
      <c r="A43" s="84">
        <v>14</v>
      </c>
      <c r="B43" s="76" t="s">
        <v>265</v>
      </c>
      <c r="C43" s="69" t="s">
        <v>8</v>
      </c>
      <c r="D43" s="59">
        <v>1</v>
      </c>
      <c r="E43" s="85">
        <v>16700</v>
      </c>
      <c r="H43" s="12"/>
    </row>
    <row r="44" spans="1:8" ht="42.75">
      <c r="A44" s="84">
        <v>15</v>
      </c>
      <c r="B44" s="76" t="s">
        <v>266</v>
      </c>
      <c r="C44" s="88" t="s">
        <v>8</v>
      </c>
      <c r="D44" s="89">
        <v>1</v>
      </c>
      <c r="E44" s="85">
        <v>33400</v>
      </c>
      <c r="H44" s="12"/>
    </row>
    <row r="45" spans="1:8" ht="28.5">
      <c r="A45" s="90">
        <v>16</v>
      </c>
      <c r="B45" s="91" t="s">
        <v>319</v>
      </c>
      <c r="C45" s="88" t="s">
        <v>8</v>
      </c>
      <c r="D45" s="89">
        <v>1</v>
      </c>
      <c r="E45" s="92">
        <v>109325</v>
      </c>
      <c r="F45" s="46"/>
      <c r="H45" s="12"/>
    </row>
    <row r="46" spans="1:8" ht="28.5">
      <c r="A46" s="93">
        <v>17</v>
      </c>
      <c r="B46" s="94" t="s">
        <v>339</v>
      </c>
      <c r="C46" s="82" t="s">
        <v>8</v>
      </c>
      <c r="D46" s="83">
        <v>1</v>
      </c>
      <c r="E46" s="95">
        <v>450000</v>
      </c>
      <c r="F46" s="46"/>
      <c r="H46" s="12"/>
    </row>
    <row r="47" spans="1:8" ht="28.5">
      <c r="A47" s="93">
        <v>18</v>
      </c>
      <c r="B47" s="94" t="s">
        <v>340</v>
      </c>
      <c r="C47" s="82" t="s">
        <v>8</v>
      </c>
      <c r="D47" s="83">
        <v>1</v>
      </c>
      <c r="E47" s="95">
        <v>300000</v>
      </c>
      <c r="F47" s="46"/>
      <c r="H47" s="12"/>
    </row>
    <row r="48" spans="1:8" ht="28.5">
      <c r="A48" s="93">
        <v>19</v>
      </c>
      <c r="B48" s="94" t="s">
        <v>341</v>
      </c>
      <c r="C48" s="82" t="s">
        <v>8</v>
      </c>
      <c r="D48" s="83">
        <v>1</v>
      </c>
      <c r="E48" s="95">
        <v>216900</v>
      </c>
      <c r="F48" s="46"/>
      <c r="H48" s="12"/>
    </row>
    <row r="49" spans="1:8" ht="28.5">
      <c r="A49" s="93">
        <v>20</v>
      </c>
      <c r="B49" s="94" t="s">
        <v>342</v>
      </c>
      <c r="C49" s="82" t="s">
        <v>8</v>
      </c>
      <c r="D49" s="83">
        <v>1</v>
      </c>
      <c r="E49" s="95">
        <v>1100</v>
      </c>
      <c r="F49" s="46"/>
      <c r="H49" s="12"/>
    </row>
    <row r="50" spans="1:8" ht="15" customHeight="1">
      <c r="A50" s="96">
        <v>21</v>
      </c>
      <c r="B50" s="91" t="s">
        <v>295</v>
      </c>
      <c r="C50" s="88" t="s">
        <v>8</v>
      </c>
      <c r="D50" s="59">
        <v>2</v>
      </c>
      <c r="E50" s="79">
        <v>19450</v>
      </c>
      <c r="H50" s="12"/>
    </row>
    <row r="51" spans="1:8" ht="14.25">
      <c r="A51" s="96">
        <v>22</v>
      </c>
      <c r="B51" s="91" t="s">
        <v>296</v>
      </c>
      <c r="C51" s="88" t="s">
        <v>8</v>
      </c>
      <c r="D51" s="59">
        <v>1</v>
      </c>
      <c r="E51" s="79">
        <v>14150</v>
      </c>
      <c r="H51" s="12"/>
    </row>
    <row r="52" spans="1:8" s="46" customFormat="1" ht="15">
      <c r="A52" s="97" t="s">
        <v>26</v>
      </c>
      <c r="B52" s="98"/>
      <c r="C52" s="99" t="s">
        <v>7</v>
      </c>
      <c r="D52" s="100"/>
      <c r="E52" s="101">
        <f>SUM(E53:E55)</f>
        <v>74004</v>
      </c>
      <c r="H52" s="102"/>
    </row>
    <row r="53" spans="1:8" s="46" customFormat="1" ht="14.25">
      <c r="A53" s="96">
        <v>1</v>
      </c>
      <c r="B53" s="103" t="s">
        <v>165</v>
      </c>
      <c r="C53" s="69" t="s">
        <v>8</v>
      </c>
      <c r="D53" s="96">
        <v>5</v>
      </c>
      <c r="E53" s="63">
        <v>23000</v>
      </c>
      <c r="H53" s="102"/>
    </row>
    <row r="54" spans="1:8" s="46" customFormat="1" ht="14.25">
      <c r="A54" s="104">
        <v>2</v>
      </c>
      <c r="B54" s="103" t="s">
        <v>166</v>
      </c>
      <c r="C54" s="69" t="s">
        <v>8</v>
      </c>
      <c r="D54" s="96">
        <v>11</v>
      </c>
      <c r="E54" s="105">
        <v>37004</v>
      </c>
      <c r="H54" s="102"/>
    </row>
    <row r="55" spans="1:8" s="46" customFormat="1" ht="14.25">
      <c r="A55" s="57">
        <v>3</v>
      </c>
      <c r="B55" s="103" t="s">
        <v>167</v>
      </c>
      <c r="C55" s="69" t="s">
        <v>8</v>
      </c>
      <c r="D55" s="59">
        <v>2</v>
      </c>
      <c r="E55" s="106">
        <v>14000</v>
      </c>
      <c r="H55" s="102"/>
    </row>
    <row r="56" spans="1:5" ht="15">
      <c r="A56" s="64" t="s">
        <v>25</v>
      </c>
      <c r="B56" s="65"/>
      <c r="C56" s="107" t="s">
        <v>18</v>
      </c>
      <c r="D56" s="107"/>
      <c r="E56" s="108">
        <f>SUM(E57:E63)</f>
        <v>2648625</v>
      </c>
    </row>
    <row r="57" spans="1:5" s="46" customFormat="1" ht="28.5">
      <c r="A57" s="57">
        <v>1</v>
      </c>
      <c r="B57" s="109" t="s">
        <v>40</v>
      </c>
      <c r="C57" s="58" t="s">
        <v>8</v>
      </c>
      <c r="D57" s="110">
        <v>1</v>
      </c>
      <c r="E57" s="111">
        <v>40000</v>
      </c>
    </row>
    <row r="58" spans="1:5" s="46" customFormat="1" ht="14.25">
      <c r="A58" s="57">
        <v>2</v>
      </c>
      <c r="B58" s="109" t="s">
        <v>250</v>
      </c>
      <c r="C58" s="58" t="s">
        <v>8</v>
      </c>
      <c r="D58" s="110">
        <v>1</v>
      </c>
      <c r="E58" s="111">
        <v>779625</v>
      </c>
    </row>
    <row r="59" spans="1:5" s="46" customFormat="1" ht="57">
      <c r="A59" s="80">
        <v>3</v>
      </c>
      <c r="B59" s="112" t="s">
        <v>332</v>
      </c>
      <c r="C59" s="113" t="s">
        <v>8</v>
      </c>
      <c r="D59" s="114">
        <v>10</v>
      </c>
      <c r="E59" s="115">
        <v>75000</v>
      </c>
    </row>
    <row r="60" spans="1:5" s="46" customFormat="1" ht="28.5">
      <c r="A60" s="57">
        <v>4</v>
      </c>
      <c r="B60" s="116" t="s">
        <v>285</v>
      </c>
      <c r="C60" s="58" t="s">
        <v>8</v>
      </c>
      <c r="D60" s="110">
        <v>1</v>
      </c>
      <c r="E60" s="111">
        <v>12000</v>
      </c>
    </row>
    <row r="61" spans="1:5" s="46" customFormat="1" ht="28.5">
      <c r="A61" s="57">
        <v>5</v>
      </c>
      <c r="B61" s="116" t="s">
        <v>174</v>
      </c>
      <c r="C61" s="58" t="s">
        <v>8</v>
      </c>
      <c r="D61" s="110">
        <v>1</v>
      </c>
      <c r="E61" s="117">
        <v>1512000</v>
      </c>
    </row>
    <row r="62" spans="1:5" s="46" customFormat="1" ht="28.5">
      <c r="A62" s="57">
        <v>6</v>
      </c>
      <c r="B62" s="116" t="s">
        <v>315</v>
      </c>
      <c r="C62" s="58" t="s">
        <v>8</v>
      </c>
      <c r="D62" s="110">
        <v>1</v>
      </c>
      <c r="E62" s="117">
        <v>140000</v>
      </c>
    </row>
    <row r="63" spans="1:5" s="46" customFormat="1" ht="28.5">
      <c r="A63" s="57">
        <v>7</v>
      </c>
      <c r="B63" s="62" t="s">
        <v>258</v>
      </c>
      <c r="C63" s="58" t="s">
        <v>8</v>
      </c>
      <c r="D63" s="59">
        <v>1</v>
      </c>
      <c r="E63" s="63">
        <v>90000</v>
      </c>
    </row>
    <row r="64" spans="1:5" ht="15">
      <c r="A64" s="118" t="s">
        <v>10</v>
      </c>
      <c r="B64" s="119"/>
      <c r="C64" s="120" t="s">
        <v>18</v>
      </c>
      <c r="D64" s="120"/>
      <c r="E64" s="121">
        <f>E65</f>
        <v>3000</v>
      </c>
    </row>
    <row r="65" spans="1:5" s="46" customFormat="1" ht="15" thickBot="1">
      <c r="A65" s="122">
        <v>1</v>
      </c>
      <c r="B65" s="123" t="s">
        <v>65</v>
      </c>
      <c r="C65" s="124" t="s">
        <v>8</v>
      </c>
      <c r="D65" s="125">
        <v>3</v>
      </c>
      <c r="E65" s="126">
        <v>3000</v>
      </c>
    </row>
    <row r="66" spans="1:5" ht="37.5" customHeight="1" thickBot="1">
      <c r="A66" s="127" t="s">
        <v>11</v>
      </c>
      <c r="B66" s="128" t="s">
        <v>12</v>
      </c>
      <c r="C66" s="129" t="s">
        <v>7</v>
      </c>
      <c r="D66" s="130"/>
      <c r="E66" s="131">
        <f>E67+E75+E82+E84+E129+E131</f>
        <v>6997290</v>
      </c>
    </row>
    <row r="67" spans="1:5" ht="15">
      <c r="A67" s="132" t="s">
        <v>28</v>
      </c>
      <c r="B67" s="133"/>
      <c r="C67" s="134" t="s">
        <v>7</v>
      </c>
      <c r="D67" s="135"/>
      <c r="E67" s="136">
        <f>SUM(E68:E74)</f>
        <v>497150</v>
      </c>
    </row>
    <row r="68" spans="1:5" ht="26.25" customHeight="1">
      <c r="A68" s="57">
        <v>1</v>
      </c>
      <c r="B68" s="5" t="s">
        <v>139</v>
      </c>
      <c r="C68" s="6"/>
      <c r="D68" s="7"/>
      <c r="E68" s="63">
        <v>15000</v>
      </c>
    </row>
    <row r="69" spans="1:5" ht="14.25">
      <c r="A69" s="104">
        <v>2</v>
      </c>
      <c r="B69" s="5" t="s">
        <v>195</v>
      </c>
      <c r="C69" s="6" t="s">
        <v>193</v>
      </c>
      <c r="D69" s="7" t="s">
        <v>193</v>
      </c>
      <c r="E69" s="2">
        <v>1000</v>
      </c>
    </row>
    <row r="70" spans="1:5" ht="14.25">
      <c r="A70" s="104">
        <v>3</v>
      </c>
      <c r="B70" s="5" t="s">
        <v>196</v>
      </c>
      <c r="C70" s="6" t="s">
        <v>194</v>
      </c>
      <c r="D70" s="7" t="s">
        <v>194</v>
      </c>
      <c r="E70" s="2">
        <v>57000</v>
      </c>
    </row>
    <row r="71" spans="1:5" ht="14.25">
      <c r="A71" s="104">
        <v>4</v>
      </c>
      <c r="B71" s="5" t="s">
        <v>320</v>
      </c>
      <c r="C71" s="6"/>
      <c r="D71" s="7"/>
      <c r="E71" s="2">
        <v>53550</v>
      </c>
    </row>
    <row r="72" spans="1:5" ht="14.25">
      <c r="A72" s="104">
        <v>5</v>
      </c>
      <c r="B72" s="5" t="s">
        <v>288</v>
      </c>
      <c r="C72" s="6"/>
      <c r="D72" s="7"/>
      <c r="E72" s="2">
        <v>28500</v>
      </c>
    </row>
    <row r="73" spans="1:5" ht="14.25">
      <c r="A73" s="104">
        <v>6</v>
      </c>
      <c r="B73" s="5" t="s">
        <v>246</v>
      </c>
      <c r="C73" s="6"/>
      <c r="D73" s="7"/>
      <c r="E73" s="2">
        <v>267100</v>
      </c>
    </row>
    <row r="74" spans="1:5" ht="15" thickBot="1">
      <c r="A74" s="84">
        <v>7</v>
      </c>
      <c r="B74" s="137" t="s">
        <v>108</v>
      </c>
      <c r="C74" s="138"/>
      <c r="D74" s="139"/>
      <c r="E74" s="140">
        <v>75000</v>
      </c>
    </row>
    <row r="75" spans="1:5" s="146" customFormat="1" ht="12.75" customHeight="1">
      <c r="A75" s="141" t="s">
        <v>24</v>
      </c>
      <c r="B75" s="142"/>
      <c r="C75" s="143" t="s">
        <v>7</v>
      </c>
      <c r="D75" s="144"/>
      <c r="E75" s="145">
        <f>SUM(E76:E81)</f>
        <v>590000</v>
      </c>
    </row>
    <row r="76" spans="1:5" s="146" customFormat="1" ht="12.75" customHeight="1">
      <c r="A76" s="57">
        <v>1</v>
      </c>
      <c r="B76" s="147" t="s">
        <v>49</v>
      </c>
      <c r="C76" s="148"/>
      <c r="D76" s="149"/>
      <c r="E76" s="3">
        <v>100000</v>
      </c>
    </row>
    <row r="77" spans="1:5" s="146" customFormat="1" ht="28.5" customHeight="1">
      <c r="A77" s="57">
        <v>2</v>
      </c>
      <c r="B77" s="5" t="s">
        <v>279</v>
      </c>
      <c r="C77" s="6"/>
      <c r="D77" s="7"/>
      <c r="E77" s="3">
        <v>2000</v>
      </c>
    </row>
    <row r="78" spans="1:5" s="146" customFormat="1" ht="63.75" customHeight="1">
      <c r="A78" s="57">
        <v>3</v>
      </c>
      <c r="B78" s="5" t="s">
        <v>259</v>
      </c>
      <c r="C78" s="6"/>
      <c r="D78" s="7"/>
      <c r="E78" s="3">
        <v>160000</v>
      </c>
    </row>
    <row r="79" spans="1:5" s="146" customFormat="1" ht="75.75" customHeight="1">
      <c r="A79" s="57">
        <v>4</v>
      </c>
      <c r="B79" s="5" t="s">
        <v>260</v>
      </c>
      <c r="C79" s="6"/>
      <c r="D79" s="7"/>
      <c r="E79" s="3">
        <v>164000</v>
      </c>
    </row>
    <row r="80" spans="1:5" s="146" customFormat="1" ht="60" customHeight="1">
      <c r="A80" s="57">
        <v>5</v>
      </c>
      <c r="B80" s="5" t="s">
        <v>261</v>
      </c>
      <c r="C80" s="6"/>
      <c r="D80" s="7"/>
      <c r="E80" s="3">
        <v>73000</v>
      </c>
    </row>
    <row r="81" spans="1:5" ht="15" thickBot="1">
      <c r="A81" s="122">
        <v>6</v>
      </c>
      <c r="B81" s="150" t="s">
        <v>262</v>
      </c>
      <c r="C81" s="151"/>
      <c r="D81" s="152"/>
      <c r="E81" s="153">
        <v>91000</v>
      </c>
    </row>
    <row r="82" spans="1:5" ht="15">
      <c r="A82" s="154" t="s">
        <v>26</v>
      </c>
      <c r="B82" s="155"/>
      <c r="C82" s="156" t="s">
        <v>7</v>
      </c>
      <c r="D82" s="157"/>
      <c r="E82" s="158">
        <f>SUM(E83)</f>
        <v>0</v>
      </c>
    </row>
    <row r="83" spans="1:5" ht="15.75" thickBot="1">
      <c r="A83" s="159">
        <v>1</v>
      </c>
      <c r="B83" s="160"/>
      <c r="C83" s="161"/>
      <c r="D83" s="161"/>
      <c r="E83" s="162">
        <v>0</v>
      </c>
    </row>
    <row r="84" spans="1:5" ht="15.75" thickBot="1">
      <c r="A84" s="163" t="s">
        <v>27</v>
      </c>
      <c r="B84" s="164"/>
      <c r="C84" s="165" t="s">
        <v>7</v>
      </c>
      <c r="D84" s="166"/>
      <c r="E84" s="167">
        <f>SUM(E85:E128)</f>
        <v>4415660</v>
      </c>
    </row>
    <row r="85" spans="1:5" ht="14.25">
      <c r="A85" s="168">
        <v>1</v>
      </c>
      <c r="B85" s="169" t="s">
        <v>73</v>
      </c>
      <c r="C85" s="170"/>
      <c r="D85" s="171"/>
      <c r="E85" s="172">
        <v>78000</v>
      </c>
    </row>
    <row r="86" spans="1:5" ht="14.25">
      <c r="A86" s="173">
        <v>2</v>
      </c>
      <c r="B86" s="5" t="s">
        <v>41</v>
      </c>
      <c r="C86" s="6"/>
      <c r="D86" s="7"/>
      <c r="E86" s="174">
        <v>159000</v>
      </c>
    </row>
    <row r="87" spans="1:5" s="146" customFormat="1" ht="14.25">
      <c r="A87" s="173">
        <v>3</v>
      </c>
      <c r="B87" s="5" t="s">
        <v>42</v>
      </c>
      <c r="C87" s="6"/>
      <c r="D87" s="7"/>
      <c r="E87" s="174">
        <v>159000</v>
      </c>
    </row>
    <row r="88" spans="1:5" s="146" customFormat="1" ht="14.25">
      <c r="A88" s="173">
        <v>4</v>
      </c>
      <c r="B88" s="5" t="s">
        <v>103</v>
      </c>
      <c r="C88" s="6"/>
      <c r="D88" s="7"/>
      <c r="E88" s="175">
        <v>161000</v>
      </c>
    </row>
    <row r="89" spans="1:5" s="46" customFormat="1" ht="12.75" customHeight="1">
      <c r="A89" s="173">
        <v>5</v>
      </c>
      <c r="B89" s="176" t="s">
        <v>308</v>
      </c>
      <c r="C89" s="177" t="s">
        <v>302</v>
      </c>
      <c r="D89" s="178" t="s">
        <v>302</v>
      </c>
      <c r="E89" s="3">
        <v>161000</v>
      </c>
    </row>
    <row r="90" spans="1:5" s="46" customFormat="1" ht="12.75" customHeight="1">
      <c r="A90" s="173">
        <v>6</v>
      </c>
      <c r="B90" s="176" t="s">
        <v>104</v>
      </c>
      <c r="C90" s="177" t="s">
        <v>104</v>
      </c>
      <c r="D90" s="178" t="s">
        <v>104</v>
      </c>
      <c r="E90" s="3">
        <v>161000</v>
      </c>
    </row>
    <row r="91" spans="1:5" s="46" customFormat="1" ht="12.75" customHeight="1">
      <c r="A91" s="173">
        <v>7</v>
      </c>
      <c r="B91" s="176" t="s">
        <v>309</v>
      </c>
      <c r="C91" s="177" t="s">
        <v>303</v>
      </c>
      <c r="D91" s="178" t="s">
        <v>303</v>
      </c>
      <c r="E91" s="3">
        <v>161000</v>
      </c>
    </row>
    <row r="92" spans="1:5" s="46" customFormat="1" ht="12.75" customHeight="1">
      <c r="A92" s="173">
        <v>8</v>
      </c>
      <c r="B92" s="176" t="s">
        <v>105</v>
      </c>
      <c r="C92" s="177" t="s">
        <v>105</v>
      </c>
      <c r="D92" s="178" t="s">
        <v>105</v>
      </c>
      <c r="E92" s="3">
        <v>161000</v>
      </c>
    </row>
    <row r="93" spans="1:5" s="46" customFormat="1" ht="12.75" customHeight="1">
      <c r="A93" s="173">
        <v>9</v>
      </c>
      <c r="B93" s="176" t="s">
        <v>106</v>
      </c>
      <c r="C93" s="177" t="s">
        <v>106</v>
      </c>
      <c r="D93" s="178" t="s">
        <v>106</v>
      </c>
      <c r="E93" s="3">
        <v>161000</v>
      </c>
    </row>
    <row r="94" spans="1:5" s="46" customFormat="1" ht="12.75" customHeight="1">
      <c r="A94" s="173">
        <v>10</v>
      </c>
      <c r="B94" s="176" t="s">
        <v>310</v>
      </c>
      <c r="C94" s="177" t="s">
        <v>304</v>
      </c>
      <c r="D94" s="178" t="s">
        <v>304</v>
      </c>
      <c r="E94" s="3">
        <v>161000</v>
      </c>
    </row>
    <row r="95" spans="1:5" s="46" customFormat="1" ht="12.75" customHeight="1">
      <c r="A95" s="173">
        <v>11</v>
      </c>
      <c r="B95" s="176" t="s">
        <v>311</v>
      </c>
      <c r="C95" s="177" t="s">
        <v>305</v>
      </c>
      <c r="D95" s="178" t="s">
        <v>305</v>
      </c>
      <c r="E95" s="3">
        <v>161000</v>
      </c>
    </row>
    <row r="96" spans="1:5" s="46" customFormat="1" ht="12.75" customHeight="1">
      <c r="A96" s="173">
        <v>12</v>
      </c>
      <c r="B96" s="176" t="s">
        <v>107</v>
      </c>
      <c r="C96" s="177" t="s">
        <v>107</v>
      </c>
      <c r="D96" s="178" t="s">
        <v>107</v>
      </c>
      <c r="E96" s="3">
        <v>161000</v>
      </c>
    </row>
    <row r="97" spans="1:5" s="46" customFormat="1" ht="12.75" customHeight="1">
      <c r="A97" s="173">
        <v>13</v>
      </c>
      <c r="B97" s="176" t="s">
        <v>135</v>
      </c>
      <c r="C97" s="177" t="s">
        <v>135</v>
      </c>
      <c r="D97" s="178" t="s">
        <v>135</v>
      </c>
      <c r="E97" s="3">
        <v>161000</v>
      </c>
    </row>
    <row r="98" spans="1:5" s="46" customFormat="1" ht="12.75" customHeight="1">
      <c r="A98" s="173">
        <v>14</v>
      </c>
      <c r="B98" s="176" t="s">
        <v>136</v>
      </c>
      <c r="C98" s="177" t="s">
        <v>136</v>
      </c>
      <c r="D98" s="178" t="s">
        <v>136</v>
      </c>
      <c r="E98" s="3">
        <v>161000</v>
      </c>
    </row>
    <row r="99" spans="1:5" s="46" customFormat="1" ht="29.25" customHeight="1">
      <c r="A99" s="173">
        <v>15</v>
      </c>
      <c r="B99" s="176" t="s">
        <v>312</v>
      </c>
      <c r="C99" s="177" t="s">
        <v>306</v>
      </c>
      <c r="D99" s="178" t="s">
        <v>306</v>
      </c>
      <c r="E99" s="3">
        <v>161000</v>
      </c>
    </row>
    <row r="100" spans="1:5" s="46" customFormat="1" ht="12.75" customHeight="1">
      <c r="A100" s="173">
        <v>16</v>
      </c>
      <c r="B100" s="176" t="s">
        <v>307</v>
      </c>
      <c r="C100" s="177" t="s">
        <v>307</v>
      </c>
      <c r="D100" s="178" t="s">
        <v>307</v>
      </c>
      <c r="E100" s="3">
        <v>161000</v>
      </c>
    </row>
    <row r="101" spans="1:5" s="46" customFormat="1" ht="14.25">
      <c r="A101" s="179">
        <v>17</v>
      </c>
      <c r="B101" s="180" t="s">
        <v>321</v>
      </c>
      <c r="C101" s="177"/>
      <c r="D101" s="178"/>
      <c r="E101" s="111">
        <v>28900</v>
      </c>
    </row>
    <row r="102" spans="1:5" s="46" customFormat="1" ht="13.5" customHeight="1">
      <c r="A102" s="179">
        <v>18</v>
      </c>
      <c r="B102" s="180" t="s">
        <v>322</v>
      </c>
      <c r="C102" s="177"/>
      <c r="D102" s="178"/>
      <c r="E102" s="111">
        <v>29400</v>
      </c>
    </row>
    <row r="103" spans="1:5" s="46" customFormat="1" ht="15.75" customHeight="1">
      <c r="A103" s="179">
        <v>19</v>
      </c>
      <c r="B103" s="180" t="s">
        <v>323</v>
      </c>
      <c r="C103" s="177"/>
      <c r="D103" s="178"/>
      <c r="E103" s="111">
        <v>28900</v>
      </c>
    </row>
    <row r="104" spans="1:5" s="46" customFormat="1" ht="15" customHeight="1">
      <c r="A104" s="179">
        <v>20</v>
      </c>
      <c r="B104" s="180" t="s">
        <v>324</v>
      </c>
      <c r="C104" s="177"/>
      <c r="D104" s="178"/>
      <c r="E104" s="111">
        <v>63560</v>
      </c>
    </row>
    <row r="105" spans="1:5" s="46" customFormat="1" ht="15" customHeight="1">
      <c r="A105" s="179">
        <v>21</v>
      </c>
      <c r="B105" s="180" t="s">
        <v>325</v>
      </c>
      <c r="C105" s="177"/>
      <c r="D105" s="178"/>
      <c r="E105" s="111">
        <v>29900</v>
      </c>
    </row>
    <row r="106" spans="1:5" s="46" customFormat="1" ht="14.25">
      <c r="A106" s="179">
        <v>22</v>
      </c>
      <c r="B106" s="180" t="s">
        <v>326</v>
      </c>
      <c r="C106" s="177"/>
      <c r="D106" s="178"/>
      <c r="E106" s="111">
        <v>33280</v>
      </c>
    </row>
    <row r="107" spans="1:5" s="46" customFormat="1" ht="14.25">
      <c r="A107" s="179">
        <v>23</v>
      </c>
      <c r="B107" s="180" t="s">
        <v>327</v>
      </c>
      <c r="C107" s="177"/>
      <c r="D107" s="178"/>
      <c r="E107" s="111">
        <v>24520</v>
      </c>
    </row>
    <row r="108" spans="1:5" s="46" customFormat="1" ht="14.25">
      <c r="A108" s="179">
        <v>24</v>
      </c>
      <c r="B108" s="180" t="s">
        <v>328</v>
      </c>
      <c r="C108" s="177"/>
      <c r="D108" s="178"/>
      <c r="E108" s="111">
        <v>157000</v>
      </c>
    </row>
    <row r="109" spans="1:5" s="46" customFormat="1" ht="14.25">
      <c r="A109" s="179">
        <v>25</v>
      </c>
      <c r="B109" s="180" t="s">
        <v>329</v>
      </c>
      <c r="C109" s="177"/>
      <c r="D109" s="178"/>
      <c r="E109" s="111">
        <v>157000</v>
      </c>
    </row>
    <row r="110" spans="1:5" s="46" customFormat="1" ht="14.25">
      <c r="A110" s="179">
        <v>26</v>
      </c>
      <c r="B110" s="5" t="s">
        <v>150</v>
      </c>
      <c r="C110" s="6"/>
      <c r="D110" s="7"/>
      <c r="E110" s="3">
        <v>161000</v>
      </c>
    </row>
    <row r="111" spans="1:5" s="46" customFormat="1" ht="14.25">
      <c r="A111" s="179">
        <v>27</v>
      </c>
      <c r="B111" s="5" t="s">
        <v>151</v>
      </c>
      <c r="C111" s="6"/>
      <c r="D111" s="7"/>
      <c r="E111" s="3">
        <v>161000</v>
      </c>
    </row>
    <row r="112" spans="1:5" s="46" customFormat="1" ht="14.25">
      <c r="A112" s="179">
        <v>28</v>
      </c>
      <c r="B112" s="5" t="s">
        <v>152</v>
      </c>
      <c r="C112" s="6"/>
      <c r="D112" s="7"/>
      <c r="E112" s="3">
        <v>161000</v>
      </c>
    </row>
    <row r="113" spans="1:5" s="46" customFormat="1" ht="14.25">
      <c r="A113" s="179">
        <v>29</v>
      </c>
      <c r="B113" s="5" t="s">
        <v>331</v>
      </c>
      <c r="C113" s="6"/>
      <c r="D113" s="7"/>
      <c r="E113" s="3">
        <v>300000</v>
      </c>
    </row>
    <row r="114" spans="1:12" s="46" customFormat="1" ht="15" customHeight="1">
      <c r="A114" s="173">
        <v>30</v>
      </c>
      <c r="B114" s="176" t="s">
        <v>140</v>
      </c>
      <c r="C114" s="177"/>
      <c r="D114" s="178"/>
      <c r="E114" s="3">
        <v>157000</v>
      </c>
      <c r="L114" s="181"/>
    </row>
    <row r="115" spans="1:12" s="46" customFormat="1" ht="14.25">
      <c r="A115" s="173">
        <v>31</v>
      </c>
      <c r="B115" s="176" t="s">
        <v>142</v>
      </c>
      <c r="C115" s="177"/>
      <c r="D115" s="178"/>
      <c r="E115" s="3">
        <v>10000</v>
      </c>
      <c r="L115" s="181"/>
    </row>
    <row r="116" spans="1:12" s="46" customFormat="1" ht="14.25">
      <c r="A116" s="173">
        <v>32</v>
      </c>
      <c r="B116" s="176" t="s">
        <v>268</v>
      </c>
      <c r="C116" s="177"/>
      <c r="D116" s="178"/>
      <c r="E116" s="3">
        <v>25000</v>
      </c>
      <c r="L116" s="181"/>
    </row>
    <row r="117" spans="1:12" s="46" customFormat="1" ht="15" customHeight="1">
      <c r="A117" s="173">
        <v>33</v>
      </c>
      <c r="B117" s="176" t="s">
        <v>269</v>
      </c>
      <c r="C117" s="177"/>
      <c r="D117" s="178"/>
      <c r="E117" s="3">
        <v>15000</v>
      </c>
      <c r="L117" s="181"/>
    </row>
    <row r="118" spans="1:12" s="46" customFormat="1" ht="14.25">
      <c r="A118" s="173">
        <v>34</v>
      </c>
      <c r="B118" s="176" t="s">
        <v>270</v>
      </c>
      <c r="C118" s="177"/>
      <c r="D118" s="178"/>
      <c r="E118" s="3">
        <v>15000</v>
      </c>
      <c r="L118" s="181"/>
    </row>
    <row r="119" spans="1:12" s="46" customFormat="1" ht="14.25">
      <c r="A119" s="173">
        <v>35</v>
      </c>
      <c r="B119" s="176" t="s">
        <v>271</v>
      </c>
      <c r="C119" s="177"/>
      <c r="D119" s="178"/>
      <c r="E119" s="3">
        <v>15000</v>
      </c>
      <c r="L119" s="181"/>
    </row>
    <row r="120" spans="1:12" s="46" customFormat="1" ht="14.25">
      <c r="A120" s="173">
        <v>36</v>
      </c>
      <c r="B120" s="176" t="s">
        <v>272</v>
      </c>
      <c r="C120" s="177"/>
      <c r="D120" s="178"/>
      <c r="E120" s="3">
        <v>15000</v>
      </c>
      <c r="L120" s="181"/>
    </row>
    <row r="121" spans="1:12" s="46" customFormat="1" ht="17.25" customHeight="1">
      <c r="A121" s="173">
        <v>37</v>
      </c>
      <c r="B121" s="176" t="s">
        <v>273</v>
      </c>
      <c r="C121" s="177"/>
      <c r="D121" s="178"/>
      <c r="E121" s="3">
        <v>15000</v>
      </c>
      <c r="L121" s="181"/>
    </row>
    <row r="122" spans="1:12" s="46" customFormat="1" ht="25.5" customHeight="1">
      <c r="A122" s="182">
        <v>38</v>
      </c>
      <c r="B122" s="183" t="s">
        <v>274</v>
      </c>
      <c r="C122" s="184"/>
      <c r="D122" s="185"/>
      <c r="E122" s="4">
        <v>31000</v>
      </c>
      <c r="L122" s="181"/>
    </row>
    <row r="123" spans="1:12" s="46" customFormat="1" ht="14.25">
      <c r="A123" s="173">
        <v>39</v>
      </c>
      <c r="B123" s="176" t="s">
        <v>313</v>
      </c>
      <c r="C123" s="177"/>
      <c r="D123" s="178"/>
      <c r="E123" s="3">
        <v>160000</v>
      </c>
      <c r="L123" s="181"/>
    </row>
    <row r="124" spans="1:12" s="46" customFormat="1" ht="27.75" customHeight="1">
      <c r="A124" s="182">
        <v>40</v>
      </c>
      <c r="B124" s="183" t="s">
        <v>314</v>
      </c>
      <c r="C124" s="184"/>
      <c r="D124" s="185"/>
      <c r="E124" s="4">
        <v>30000</v>
      </c>
      <c r="L124" s="181"/>
    </row>
    <row r="125" spans="1:12" s="46" customFormat="1" ht="14.25">
      <c r="A125" s="173">
        <v>41</v>
      </c>
      <c r="B125" s="176" t="s">
        <v>171</v>
      </c>
      <c r="C125" s="177"/>
      <c r="D125" s="178"/>
      <c r="E125" s="3">
        <v>58000</v>
      </c>
      <c r="L125" s="181"/>
    </row>
    <row r="126" spans="1:5" s="46" customFormat="1" ht="14.25">
      <c r="A126" s="173">
        <v>42</v>
      </c>
      <c r="B126" s="176" t="s">
        <v>76</v>
      </c>
      <c r="C126" s="177"/>
      <c r="D126" s="178"/>
      <c r="E126" s="3">
        <v>19000</v>
      </c>
    </row>
    <row r="127" spans="1:5" s="46" customFormat="1" ht="27" customHeight="1">
      <c r="A127" s="173">
        <v>43</v>
      </c>
      <c r="B127" s="5" t="s">
        <v>75</v>
      </c>
      <c r="C127" s="6"/>
      <c r="D127" s="7"/>
      <c r="E127" s="111">
        <v>23800</v>
      </c>
    </row>
    <row r="128" spans="1:6" s="146" customFormat="1" ht="27" customHeight="1" thickBot="1">
      <c r="A128" s="186">
        <v>44</v>
      </c>
      <c r="B128" s="150" t="s">
        <v>290</v>
      </c>
      <c r="C128" s="151"/>
      <c r="D128" s="152"/>
      <c r="E128" s="126">
        <v>2400</v>
      </c>
      <c r="F128" s="46"/>
    </row>
    <row r="129" spans="1:5" s="146" customFormat="1" ht="15">
      <c r="A129" s="187" t="s">
        <v>67</v>
      </c>
      <c r="B129" s="188"/>
      <c r="C129" s="189" t="s">
        <v>7</v>
      </c>
      <c r="D129" s="190"/>
      <c r="E129" s="191">
        <f>E130</f>
        <v>0</v>
      </c>
    </row>
    <row r="130" spans="1:5" s="46" customFormat="1" ht="14.25">
      <c r="A130" s="149">
        <v>1</v>
      </c>
      <c r="B130" s="192"/>
      <c r="C130" s="148"/>
      <c r="D130" s="149"/>
      <c r="E130" s="1"/>
    </row>
    <row r="131" spans="1:7" ht="18" customHeight="1" thickBot="1">
      <c r="A131" s="193" t="s">
        <v>10</v>
      </c>
      <c r="B131" s="194"/>
      <c r="C131" s="195" t="s">
        <v>7</v>
      </c>
      <c r="D131" s="196"/>
      <c r="E131" s="197">
        <f>SUM(E132:E154)</f>
        <v>1494480</v>
      </c>
      <c r="G131" s="12"/>
    </row>
    <row r="132" spans="1:5" s="46" customFormat="1" ht="15">
      <c r="A132" s="198">
        <v>1</v>
      </c>
      <c r="B132" s="199" t="s">
        <v>99</v>
      </c>
      <c r="C132" s="200"/>
      <c r="D132" s="200"/>
      <c r="E132" s="201">
        <v>71400</v>
      </c>
    </row>
    <row r="133" spans="1:5" s="46" customFormat="1" ht="28.5">
      <c r="A133" s="179">
        <v>2</v>
      </c>
      <c r="B133" s="202" t="s">
        <v>100</v>
      </c>
      <c r="C133" s="203"/>
      <c r="D133" s="203"/>
      <c r="E133" s="3">
        <v>117000</v>
      </c>
    </row>
    <row r="134" spans="1:5" s="46" customFormat="1" ht="28.5">
      <c r="A134" s="179">
        <v>3</v>
      </c>
      <c r="B134" s="204" t="s">
        <v>141</v>
      </c>
      <c r="C134" s="203"/>
      <c r="D134" s="203"/>
      <c r="E134" s="3">
        <v>161000</v>
      </c>
    </row>
    <row r="135" spans="1:5" s="46" customFormat="1" ht="15">
      <c r="A135" s="179">
        <v>4</v>
      </c>
      <c r="B135" s="204" t="s">
        <v>154</v>
      </c>
      <c r="C135" s="203"/>
      <c r="D135" s="203"/>
      <c r="E135" s="3">
        <v>100000</v>
      </c>
    </row>
    <row r="136" spans="1:5" s="46" customFormat="1" ht="42.75">
      <c r="A136" s="179">
        <v>5</v>
      </c>
      <c r="B136" s="204" t="s">
        <v>153</v>
      </c>
      <c r="C136" s="203"/>
      <c r="D136" s="203"/>
      <c r="E136" s="3">
        <v>18000</v>
      </c>
    </row>
    <row r="137" spans="1:5" ht="37.5" customHeight="1">
      <c r="A137" s="179">
        <v>6</v>
      </c>
      <c r="B137" s="204" t="s">
        <v>64</v>
      </c>
      <c r="C137" s="192"/>
      <c r="D137" s="192"/>
      <c r="E137" s="3">
        <v>157080</v>
      </c>
    </row>
    <row r="138" spans="1:5" ht="14.25">
      <c r="A138" s="179">
        <v>7</v>
      </c>
      <c r="B138" s="204" t="s">
        <v>249</v>
      </c>
      <c r="C138" s="205"/>
      <c r="D138" s="205"/>
      <c r="E138" s="3">
        <v>161000</v>
      </c>
    </row>
    <row r="139" spans="1:5" ht="42.75">
      <c r="A139" s="179">
        <v>8</v>
      </c>
      <c r="B139" s="206" t="s">
        <v>79</v>
      </c>
      <c r="C139" s="203"/>
      <c r="D139" s="203"/>
      <c r="E139" s="3">
        <v>60000</v>
      </c>
    </row>
    <row r="140" spans="1:5" ht="28.5">
      <c r="A140" s="179">
        <v>9</v>
      </c>
      <c r="B140" s="206" t="s">
        <v>43</v>
      </c>
      <c r="C140" s="203"/>
      <c r="D140" s="203"/>
      <c r="E140" s="3">
        <v>37000</v>
      </c>
    </row>
    <row r="141" spans="1:5" ht="27" customHeight="1">
      <c r="A141" s="179">
        <v>10</v>
      </c>
      <c r="B141" s="206" t="s">
        <v>50</v>
      </c>
      <c r="C141" s="203"/>
      <c r="D141" s="203"/>
      <c r="E141" s="3">
        <v>28000</v>
      </c>
    </row>
    <row r="142" spans="1:5" ht="42.75">
      <c r="A142" s="179">
        <v>11</v>
      </c>
      <c r="B142" s="206" t="s">
        <v>51</v>
      </c>
      <c r="C142" s="203"/>
      <c r="D142" s="203"/>
      <c r="E142" s="3">
        <v>35000</v>
      </c>
    </row>
    <row r="143" spans="1:5" ht="28.5">
      <c r="A143" s="179">
        <v>12</v>
      </c>
      <c r="B143" s="206" t="s">
        <v>52</v>
      </c>
      <c r="C143" s="203"/>
      <c r="D143" s="203"/>
      <c r="E143" s="3">
        <v>29000</v>
      </c>
    </row>
    <row r="144" spans="1:5" ht="28.5">
      <c r="A144" s="179">
        <v>13</v>
      </c>
      <c r="B144" s="206" t="s">
        <v>53</v>
      </c>
      <c r="C144" s="203"/>
      <c r="D144" s="203"/>
      <c r="E144" s="3">
        <v>25000</v>
      </c>
    </row>
    <row r="145" spans="1:5" ht="28.5">
      <c r="A145" s="179">
        <v>14</v>
      </c>
      <c r="B145" s="206" t="s">
        <v>54</v>
      </c>
      <c r="C145" s="203"/>
      <c r="D145" s="203"/>
      <c r="E145" s="3">
        <v>34000</v>
      </c>
    </row>
    <row r="146" spans="1:5" ht="28.5">
      <c r="A146" s="179">
        <v>15</v>
      </c>
      <c r="B146" s="206" t="s">
        <v>55</v>
      </c>
      <c r="C146" s="203"/>
      <c r="D146" s="203"/>
      <c r="E146" s="3">
        <v>31000</v>
      </c>
    </row>
    <row r="147" spans="1:5" ht="28.5">
      <c r="A147" s="179">
        <v>16</v>
      </c>
      <c r="B147" s="206" t="s">
        <v>56</v>
      </c>
      <c r="C147" s="203"/>
      <c r="D147" s="203"/>
      <c r="E147" s="3">
        <v>24000</v>
      </c>
    </row>
    <row r="148" spans="1:5" ht="28.5">
      <c r="A148" s="179">
        <v>17</v>
      </c>
      <c r="B148" s="206" t="s">
        <v>57</v>
      </c>
      <c r="C148" s="203"/>
      <c r="D148" s="203"/>
      <c r="E148" s="3">
        <v>36000</v>
      </c>
    </row>
    <row r="149" spans="1:5" ht="28.5">
      <c r="A149" s="179">
        <v>18</v>
      </c>
      <c r="B149" s="206" t="s">
        <v>58</v>
      </c>
      <c r="C149" s="203"/>
      <c r="D149" s="203"/>
      <c r="E149" s="3">
        <v>25000</v>
      </c>
    </row>
    <row r="150" spans="1:5" ht="28.5">
      <c r="A150" s="179">
        <v>19</v>
      </c>
      <c r="B150" s="206" t="s">
        <v>59</v>
      </c>
      <c r="C150" s="203"/>
      <c r="D150" s="203"/>
      <c r="E150" s="3">
        <v>32000</v>
      </c>
    </row>
    <row r="151" spans="1:5" ht="28.5">
      <c r="A151" s="179">
        <v>20</v>
      </c>
      <c r="B151" s="206" t="s">
        <v>60</v>
      </c>
      <c r="C151" s="203"/>
      <c r="D151" s="203"/>
      <c r="E151" s="3">
        <v>32000</v>
      </c>
    </row>
    <row r="152" spans="1:5" ht="14.25">
      <c r="A152" s="179">
        <v>21</v>
      </c>
      <c r="B152" s="5" t="s">
        <v>156</v>
      </c>
      <c r="C152" s="6"/>
      <c r="D152" s="7"/>
      <c r="E152" s="3">
        <v>50000</v>
      </c>
    </row>
    <row r="153" spans="1:5" ht="14.25">
      <c r="A153" s="207">
        <v>22</v>
      </c>
      <c r="B153" s="137" t="s">
        <v>74</v>
      </c>
      <c r="C153" s="138"/>
      <c r="D153" s="139"/>
      <c r="E153" s="208">
        <v>216000</v>
      </c>
    </row>
    <row r="154" spans="1:5" s="46" customFormat="1" ht="15" thickBot="1">
      <c r="A154" s="209">
        <v>23</v>
      </c>
      <c r="B154" s="150" t="s">
        <v>155</v>
      </c>
      <c r="C154" s="151"/>
      <c r="D154" s="152"/>
      <c r="E154" s="153">
        <v>15000</v>
      </c>
    </row>
    <row r="155" spans="1:5" s="146" customFormat="1" ht="37.5" customHeight="1">
      <c r="A155" s="210" t="s">
        <v>14</v>
      </c>
      <c r="B155" s="211" t="s">
        <v>15</v>
      </c>
      <c r="C155" s="212" t="s">
        <v>7</v>
      </c>
      <c r="D155" s="212"/>
      <c r="E155" s="213">
        <f>E156+E163+E165+E179</f>
        <v>49444426</v>
      </c>
    </row>
    <row r="156" spans="1:5" s="146" customFormat="1" ht="15" customHeight="1">
      <c r="A156" s="65" t="s">
        <v>28</v>
      </c>
      <c r="B156" s="65"/>
      <c r="C156" s="214" t="s">
        <v>7</v>
      </c>
      <c r="D156" s="214"/>
      <c r="E156" s="136">
        <f>SUM(E157:E162)</f>
        <v>2752262</v>
      </c>
    </row>
    <row r="157" spans="1:5" s="146" customFormat="1" ht="15" customHeight="1">
      <c r="A157" s="215">
        <v>1</v>
      </c>
      <c r="B157" s="5" t="s">
        <v>109</v>
      </c>
      <c r="C157" s="6"/>
      <c r="D157" s="7"/>
      <c r="E157" s="216">
        <v>2744692</v>
      </c>
    </row>
    <row r="158" spans="1:5" s="146" customFormat="1" ht="32.25" customHeight="1">
      <c r="A158" s="215">
        <v>2</v>
      </c>
      <c r="B158" s="5" t="s">
        <v>175</v>
      </c>
      <c r="C158" s="6" t="s">
        <v>175</v>
      </c>
      <c r="D158" s="7" t="s">
        <v>175</v>
      </c>
      <c r="E158" s="216">
        <v>3570</v>
      </c>
    </row>
    <row r="159" spans="1:5" s="146" customFormat="1" ht="14.25">
      <c r="A159" s="215">
        <v>3</v>
      </c>
      <c r="B159" s="5" t="s">
        <v>245</v>
      </c>
      <c r="C159" s="6"/>
      <c r="D159" s="7"/>
      <c r="E159" s="216">
        <v>1000</v>
      </c>
    </row>
    <row r="160" spans="1:5" s="146" customFormat="1" ht="25.5" customHeight="1">
      <c r="A160" s="215">
        <v>4</v>
      </c>
      <c r="B160" s="217" t="s">
        <v>247</v>
      </c>
      <c r="C160" s="218"/>
      <c r="D160" s="219"/>
      <c r="E160" s="216">
        <v>1000</v>
      </c>
    </row>
    <row r="161" spans="1:5" s="146" customFormat="1" ht="27.75" customHeight="1">
      <c r="A161" s="215">
        <v>5</v>
      </c>
      <c r="B161" s="217" t="s">
        <v>248</v>
      </c>
      <c r="C161" s="218"/>
      <c r="D161" s="219"/>
      <c r="E161" s="216">
        <v>1000</v>
      </c>
    </row>
    <row r="162" spans="1:5" s="146" customFormat="1" ht="15" customHeight="1">
      <c r="A162" s="215">
        <v>6</v>
      </c>
      <c r="B162" s="5" t="s">
        <v>78</v>
      </c>
      <c r="C162" s="6"/>
      <c r="D162" s="7"/>
      <c r="E162" s="216">
        <v>1000</v>
      </c>
    </row>
    <row r="163" spans="1:6" s="146" customFormat="1" ht="18" customHeight="1">
      <c r="A163" s="220" t="s">
        <v>24</v>
      </c>
      <c r="B163" s="220"/>
      <c r="C163" s="221"/>
      <c r="D163" s="222" t="s">
        <v>7</v>
      </c>
      <c r="E163" s="223">
        <f>SUM(E164:E164)</f>
        <v>0</v>
      </c>
      <c r="F163" s="224"/>
    </row>
    <row r="164" spans="1:6" s="46" customFormat="1" ht="18" customHeight="1">
      <c r="A164" s="96">
        <v>1</v>
      </c>
      <c r="B164" s="225"/>
      <c r="C164" s="226"/>
      <c r="D164" s="227"/>
      <c r="E164" s="63">
        <v>0</v>
      </c>
      <c r="F164" s="228"/>
    </row>
    <row r="165" spans="1:5" s="146" customFormat="1" ht="15" customHeight="1">
      <c r="A165" s="229" t="s">
        <v>29</v>
      </c>
      <c r="B165" s="230"/>
      <c r="C165" s="134" t="s">
        <v>7</v>
      </c>
      <c r="D165" s="135"/>
      <c r="E165" s="231">
        <f>SUM(E166:E178)</f>
        <v>5440964</v>
      </c>
    </row>
    <row r="166" spans="1:8" s="146" customFormat="1" ht="24.75" customHeight="1">
      <c r="A166" s="232">
        <v>1</v>
      </c>
      <c r="B166" s="176" t="s">
        <v>180</v>
      </c>
      <c r="C166" s="177"/>
      <c r="D166" s="178"/>
      <c r="E166" s="3">
        <v>264000</v>
      </c>
      <c r="H166" s="233"/>
    </row>
    <row r="167" spans="1:8" s="146" customFormat="1" ht="14.25">
      <c r="A167" s="232">
        <v>2</v>
      </c>
      <c r="B167" s="225" t="s">
        <v>181</v>
      </c>
      <c r="C167" s="226"/>
      <c r="D167" s="227"/>
      <c r="E167" s="3">
        <v>378000</v>
      </c>
      <c r="H167" s="233"/>
    </row>
    <row r="168" spans="1:8" s="146" customFormat="1" ht="24.75" customHeight="1">
      <c r="A168" s="234">
        <v>3</v>
      </c>
      <c r="B168" s="5" t="s">
        <v>168</v>
      </c>
      <c r="C168" s="6"/>
      <c r="D168" s="7"/>
      <c r="E168" s="3">
        <v>1421000</v>
      </c>
      <c r="H168" s="233"/>
    </row>
    <row r="169" spans="1:5" s="46" customFormat="1" ht="14.25">
      <c r="A169" s="57">
        <v>4</v>
      </c>
      <c r="B169" s="5" t="s">
        <v>44</v>
      </c>
      <c r="C169" s="6"/>
      <c r="D169" s="7"/>
      <c r="E169" s="3">
        <v>195000</v>
      </c>
    </row>
    <row r="170" spans="1:5" s="46" customFormat="1" ht="25.5" customHeight="1">
      <c r="A170" s="57">
        <v>5</v>
      </c>
      <c r="B170" s="5" t="s">
        <v>280</v>
      </c>
      <c r="C170" s="6"/>
      <c r="D170" s="7"/>
      <c r="E170" s="106">
        <v>83000</v>
      </c>
    </row>
    <row r="171" spans="1:5" s="46" customFormat="1" ht="16.5" customHeight="1">
      <c r="A171" s="57">
        <v>6</v>
      </c>
      <c r="B171" s="5" t="s">
        <v>176</v>
      </c>
      <c r="C171" s="6" t="s">
        <v>176</v>
      </c>
      <c r="D171" s="7" t="s">
        <v>176</v>
      </c>
      <c r="E171" s="79">
        <v>8500</v>
      </c>
    </row>
    <row r="172" spans="1:5" s="46" customFormat="1" ht="25.5" customHeight="1">
      <c r="A172" s="57">
        <v>7</v>
      </c>
      <c r="B172" s="5" t="s">
        <v>177</v>
      </c>
      <c r="C172" s="6" t="s">
        <v>177</v>
      </c>
      <c r="D172" s="7" t="s">
        <v>177</v>
      </c>
      <c r="E172" s="79">
        <v>1750</v>
      </c>
    </row>
    <row r="173" spans="1:5" s="46" customFormat="1" ht="27.75" customHeight="1">
      <c r="A173" s="57">
        <v>8</v>
      </c>
      <c r="B173" s="5" t="s">
        <v>178</v>
      </c>
      <c r="C173" s="6" t="s">
        <v>178</v>
      </c>
      <c r="D173" s="7" t="s">
        <v>178</v>
      </c>
      <c r="E173" s="79">
        <v>6300</v>
      </c>
    </row>
    <row r="174" spans="1:5" s="46" customFormat="1" ht="27.75" customHeight="1">
      <c r="A174" s="57">
        <v>9</v>
      </c>
      <c r="B174" s="5" t="s">
        <v>179</v>
      </c>
      <c r="C174" s="6" t="s">
        <v>179</v>
      </c>
      <c r="D174" s="7" t="s">
        <v>179</v>
      </c>
      <c r="E174" s="79">
        <v>1750</v>
      </c>
    </row>
    <row r="175" spans="1:5" s="46" customFormat="1" ht="27.75" customHeight="1">
      <c r="A175" s="57">
        <v>10</v>
      </c>
      <c r="B175" s="5" t="s">
        <v>289</v>
      </c>
      <c r="C175" s="6"/>
      <c r="D175" s="7"/>
      <c r="E175" s="79">
        <v>23500</v>
      </c>
    </row>
    <row r="176" spans="1:5" s="46" customFormat="1" ht="27.75" customHeight="1">
      <c r="A176" s="57">
        <v>11</v>
      </c>
      <c r="B176" s="5" t="s">
        <v>330</v>
      </c>
      <c r="C176" s="6"/>
      <c r="D176" s="7"/>
      <c r="E176" s="79">
        <v>31823</v>
      </c>
    </row>
    <row r="177" spans="1:5" s="46" customFormat="1" ht="14.25">
      <c r="A177" s="57">
        <v>12</v>
      </c>
      <c r="B177" s="5" t="s">
        <v>174</v>
      </c>
      <c r="C177" s="6"/>
      <c r="D177" s="7"/>
      <c r="E177" s="79">
        <v>4000</v>
      </c>
    </row>
    <row r="178" spans="1:5" s="46" customFormat="1" ht="14.25">
      <c r="A178" s="57">
        <v>13</v>
      </c>
      <c r="B178" s="5" t="s">
        <v>267</v>
      </c>
      <c r="C178" s="6" t="s">
        <v>179</v>
      </c>
      <c r="D178" s="7" t="s">
        <v>179</v>
      </c>
      <c r="E178" s="79">
        <v>3022341</v>
      </c>
    </row>
    <row r="179" spans="1:11" ht="15.75" thickBot="1">
      <c r="A179" s="97" t="s">
        <v>10</v>
      </c>
      <c r="B179" s="98"/>
      <c r="C179" s="235" t="s">
        <v>7</v>
      </c>
      <c r="D179" s="236"/>
      <c r="E179" s="237">
        <f>SUM(E180:E240)</f>
        <v>41251200</v>
      </c>
      <c r="K179" s="12"/>
    </row>
    <row r="180" spans="1:11" s="46" customFormat="1" ht="14.25">
      <c r="A180" s="149">
        <v>1</v>
      </c>
      <c r="B180" s="238" t="s">
        <v>45</v>
      </c>
      <c r="C180" s="239"/>
      <c r="D180" s="240"/>
      <c r="E180" s="241">
        <v>1000</v>
      </c>
      <c r="K180" s="102"/>
    </row>
    <row r="181" spans="1:11" s="46" customFormat="1" ht="26.25" customHeight="1">
      <c r="A181" s="149">
        <v>2</v>
      </c>
      <c r="B181" s="180" t="s">
        <v>84</v>
      </c>
      <c r="C181" s="177"/>
      <c r="D181" s="178"/>
      <c r="E181" s="242">
        <v>5200000</v>
      </c>
      <c r="F181" s="61"/>
      <c r="K181" s="102"/>
    </row>
    <row r="182" spans="1:11" s="46" customFormat="1" ht="12.75" customHeight="1">
      <c r="A182" s="243">
        <v>3</v>
      </c>
      <c r="B182" s="244" t="s">
        <v>98</v>
      </c>
      <c r="C182" s="184"/>
      <c r="D182" s="185"/>
      <c r="E182" s="245">
        <v>140000</v>
      </c>
      <c r="K182" s="102"/>
    </row>
    <row r="183" spans="1:11" s="146" customFormat="1" ht="14.25">
      <c r="A183" s="149">
        <v>4</v>
      </c>
      <c r="B183" s="246" t="s">
        <v>47</v>
      </c>
      <c r="C183" s="247"/>
      <c r="D183" s="248"/>
      <c r="E183" s="79">
        <v>3000</v>
      </c>
      <c r="K183" s="249"/>
    </row>
    <row r="184" spans="1:11" s="146" customFormat="1" ht="14.25">
      <c r="A184" s="96">
        <v>5</v>
      </c>
      <c r="B184" s="180" t="s">
        <v>46</v>
      </c>
      <c r="C184" s="177"/>
      <c r="D184" s="178"/>
      <c r="E184" s="79">
        <v>32260500</v>
      </c>
      <c r="K184" s="249"/>
    </row>
    <row r="185" spans="1:11" s="146" customFormat="1" ht="24.75" customHeight="1">
      <c r="A185" s="96">
        <v>6</v>
      </c>
      <c r="B185" s="250" t="s">
        <v>61</v>
      </c>
      <c r="C185" s="6"/>
      <c r="D185" s="7"/>
      <c r="E185" s="79">
        <v>629000</v>
      </c>
      <c r="F185" s="46"/>
      <c r="G185" s="46"/>
      <c r="K185" s="249"/>
    </row>
    <row r="186" spans="1:11" s="146" customFormat="1" ht="27" customHeight="1">
      <c r="A186" s="96">
        <v>7</v>
      </c>
      <c r="B186" s="250" t="s">
        <v>62</v>
      </c>
      <c r="C186" s="6"/>
      <c r="D186" s="7"/>
      <c r="E186" s="79">
        <v>638000</v>
      </c>
      <c r="F186" s="46"/>
      <c r="G186" s="46"/>
      <c r="K186" s="249"/>
    </row>
    <row r="187" spans="1:11" s="146" customFormat="1" ht="26.25" customHeight="1">
      <c r="A187" s="96">
        <v>8</v>
      </c>
      <c r="B187" s="250" t="s">
        <v>63</v>
      </c>
      <c r="C187" s="6"/>
      <c r="D187" s="7"/>
      <c r="E187" s="79">
        <v>650000</v>
      </c>
      <c r="F187" s="46"/>
      <c r="G187" s="46"/>
      <c r="K187" s="249"/>
    </row>
    <row r="188" spans="1:11" s="146" customFormat="1" ht="25.5" customHeight="1">
      <c r="A188" s="96">
        <v>9</v>
      </c>
      <c r="B188" s="176" t="s">
        <v>80</v>
      </c>
      <c r="C188" s="177"/>
      <c r="D188" s="178"/>
      <c r="E188" s="79">
        <v>1000</v>
      </c>
      <c r="F188" s="46"/>
      <c r="K188" s="249"/>
    </row>
    <row r="189" spans="1:11" s="146" customFormat="1" ht="26.25" customHeight="1">
      <c r="A189" s="96">
        <v>10</v>
      </c>
      <c r="B189" s="176" t="s">
        <v>66</v>
      </c>
      <c r="C189" s="177"/>
      <c r="D189" s="178"/>
      <c r="E189" s="79">
        <v>2000</v>
      </c>
      <c r="F189" s="46"/>
      <c r="K189" s="249"/>
    </row>
    <row r="190" spans="1:11" s="146" customFormat="1" ht="14.25">
      <c r="A190" s="96">
        <v>11</v>
      </c>
      <c r="B190" s="176" t="s">
        <v>85</v>
      </c>
      <c r="C190" s="177"/>
      <c r="D190" s="178"/>
      <c r="E190" s="79">
        <v>1000</v>
      </c>
      <c r="F190" s="46"/>
      <c r="K190" s="249"/>
    </row>
    <row r="191" spans="1:11" s="146" customFormat="1" ht="37.5" customHeight="1">
      <c r="A191" s="96">
        <v>12</v>
      </c>
      <c r="B191" s="176" t="s">
        <v>86</v>
      </c>
      <c r="C191" s="177"/>
      <c r="D191" s="178"/>
      <c r="E191" s="79">
        <v>161000</v>
      </c>
      <c r="F191" s="46"/>
      <c r="K191" s="249"/>
    </row>
    <row r="192" spans="1:11" s="146" customFormat="1" ht="39.75" customHeight="1">
      <c r="A192" s="96">
        <v>13</v>
      </c>
      <c r="B192" s="176" t="s">
        <v>87</v>
      </c>
      <c r="C192" s="177"/>
      <c r="D192" s="178"/>
      <c r="E192" s="79">
        <v>54000</v>
      </c>
      <c r="F192" s="46"/>
      <c r="K192" s="249"/>
    </row>
    <row r="193" spans="1:11" s="146" customFormat="1" ht="14.25">
      <c r="A193" s="159">
        <v>14</v>
      </c>
      <c r="B193" s="5" t="s">
        <v>77</v>
      </c>
      <c r="C193" s="6"/>
      <c r="D193" s="7"/>
      <c r="E193" s="251">
        <v>1000</v>
      </c>
      <c r="F193" s="46"/>
      <c r="K193" s="249"/>
    </row>
    <row r="194" spans="1:11" s="146" customFormat="1" ht="24" customHeight="1">
      <c r="A194" s="159">
        <v>15</v>
      </c>
      <c r="B194" s="5" t="s">
        <v>170</v>
      </c>
      <c r="C194" s="6"/>
      <c r="D194" s="7"/>
      <c r="E194" s="251">
        <v>14700</v>
      </c>
      <c r="K194" s="249"/>
    </row>
    <row r="195" spans="1:11" s="146" customFormat="1" ht="28.5" customHeight="1">
      <c r="A195" s="159">
        <v>16</v>
      </c>
      <c r="B195" s="252" t="s">
        <v>169</v>
      </c>
      <c r="C195" s="253"/>
      <c r="D195" s="254"/>
      <c r="E195" s="251">
        <v>45000</v>
      </c>
      <c r="K195" s="249"/>
    </row>
    <row r="196" spans="1:11" s="146" customFormat="1" ht="14.25">
      <c r="A196" s="159">
        <v>17</v>
      </c>
      <c r="B196" s="5" t="s">
        <v>97</v>
      </c>
      <c r="C196" s="6"/>
      <c r="D196" s="7"/>
      <c r="E196" s="79">
        <v>1137000</v>
      </c>
      <c r="K196" s="249"/>
    </row>
    <row r="197" spans="1:11" s="146" customFormat="1" ht="27.75" customHeight="1">
      <c r="A197" s="159">
        <v>18</v>
      </c>
      <c r="B197" s="5" t="s">
        <v>172</v>
      </c>
      <c r="C197" s="6" t="s">
        <v>172</v>
      </c>
      <c r="D197" s="7" t="s">
        <v>172</v>
      </c>
      <c r="E197" s="255">
        <v>8000</v>
      </c>
      <c r="K197" s="249"/>
    </row>
    <row r="198" spans="1:11" s="146" customFormat="1" ht="29.25" customHeight="1">
      <c r="A198" s="159">
        <v>19</v>
      </c>
      <c r="B198" s="5" t="s">
        <v>173</v>
      </c>
      <c r="C198" s="6" t="s">
        <v>173</v>
      </c>
      <c r="D198" s="7" t="s">
        <v>173</v>
      </c>
      <c r="E198" s="251">
        <v>16000</v>
      </c>
      <c r="K198" s="249"/>
    </row>
    <row r="199" spans="1:11" s="146" customFormat="1" ht="27.75" customHeight="1">
      <c r="A199" s="159">
        <v>20</v>
      </c>
      <c r="B199" s="5" t="s">
        <v>68</v>
      </c>
      <c r="C199" s="6"/>
      <c r="D199" s="7"/>
      <c r="E199" s="251">
        <v>26000</v>
      </c>
      <c r="K199" s="249"/>
    </row>
    <row r="200" spans="1:11" s="146" customFormat="1" ht="25.5" customHeight="1">
      <c r="A200" s="159">
        <v>21</v>
      </c>
      <c r="B200" s="5" t="s">
        <v>69</v>
      </c>
      <c r="C200" s="6"/>
      <c r="D200" s="7"/>
      <c r="E200" s="251">
        <v>22000</v>
      </c>
      <c r="K200" s="249"/>
    </row>
    <row r="201" spans="1:11" s="146" customFormat="1" ht="38.25" customHeight="1">
      <c r="A201" s="159">
        <v>22</v>
      </c>
      <c r="B201" s="5" t="s">
        <v>70</v>
      </c>
      <c r="C201" s="6"/>
      <c r="D201" s="7"/>
      <c r="E201" s="251">
        <v>15000</v>
      </c>
      <c r="K201" s="249"/>
    </row>
    <row r="202" spans="1:11" s="146" customFormat="1" ht="31.5" customHeight="1">
      <c r="A202" s="159">
        <v>23</v>
      </c>
      <c r="B202" s="256" t="s">
        <v>71</v>
      </c>
      <c r="C202" s="256"/>
      <c r="D202" s="256"/>
      <c r="E202" s="79">
        <v>15000</v>
      </c>
      <c r="K202" s="249"/>
    </row>
    <row r="203" spans="1:14" s="146" customFormat="1" ht="31.5" customHeight="1">
      <c r="A203" s="159">
        <v>24</v>
      </c>
      <c r="B203" s="256" t="s">
        <v>72</v>
      </c>
      <c r="C203" s="256"/>
      <c r="D203" s="256"/>
      <c r="E203" s="79">
        <v>15000</v>
      </c>
      <c r="K203" s="249"/>
      <c r="N203" s="257"/>
    </row>
    <row r="204" spans="1:11" s="146" customFormat="1" ht="27.75" customHeight="1">
      <c r="A204" s="159">
        <v>25</v>
      </c>
      <c r="B204" s="5" t="s">
        <v>111</v>
      </c>
      <c r="C204" s="6" t="s">
        <v>111</v>
      </c>
      <c r="D204" s="7" t="s">
        <v>111</v>
      </c>
      <c r="E204" s="251">
        <v>1000</v>
      </c>
      <c r="K204" s="249"/>
    </row>
    <row r="205" spans="1:11" s="146" customFormat="1" ht="27.75" customHeight="1">
      <c r="A205" s="159">
        <v>26</v>
      </c>
      <c r="B205" s="5" t="s">
        <v>113</v>
      </c>
      <c r="C205" s="6" t="s">
        <v>113</v>
      </c>
      <c r="D205" s="7" t="s">
        <v>113</v>
      </c>
      <c r="E205" s="251">
        <v>1000</v>
      </c>
      <c r="K205" s="249"/>
    </row>
    <row r="206" spans="1:11" s="146" customFormat="1" ht="27.75" customHeight="1">
      <c r="A206" s="96">
        <v>27</v>
      </c>
      <c r="B206" s="5" t="s">
        <v>112</v>
      </c>
      <c r="C206" s="6" t="s">
        <v>112</v>
      </c>
      <c r="D206" s="7" t="s">
        <v>112</v>
      </c>
      <c r="E206" s="79">
        <v>1000</v>
      </c>
      <c r="K206" s="249"/>
    </row>
    <row r="207" spans="1:11" s="146" customFormat="1" ht="27.75" customHeight="1">
      <c r="A207" s="96">
        <v>28</v>
      </c>
      <c r="B207" s="5" t="s">
        <v>212</v>
      </c>
      <c r="C207" s="6" t="s">
        <v>212</v>
      </c>
      <c r="D207" s="7" t="s">
        <v>212</v>
      </c>
      <c r="E207" s="79">
        <v>1000</v>
      </c>
      <c r="F207" s="46"/>
      <c r="K207" s="249"/>
    </row>
    <row r="208" spans="1:11" s="146" customFormat="1" ht="27.75" customHeight="1">
      <c r="A208" s="96">
        <v>29</v>
      </c>
      <c r="B208" s="5" t="s">
        <v>213</v>
      </c>
      <c r="C208" s="6" t="s">
        <v>213</v>
      </c>
      <c r="D208" s="7" t="s">
        <v>213</v>
      </c>
      <c r="E208" s="79">
        <v>1000</v>
      </c>
      <c r="F208" s="46"/>
      <c r="K208" s="249"/>
    </row>
    <row r="209" spans="1:11" s="146" customFormat="1" ht="27.75" customHeight="1">
      <c r="A209" s="96">
        <v>30</v>
      </c>
      <c r="B209" s="5" t="s">
        <v>214</v>
      </c>
      <c r="C209" s="6" t="s">
        <v>214</v>
      </c>
      <c r="D209" s="7" t="s">
        <v>214</v>
      </c>
      <c r="E209" s="79">
        <v>1000</v>
      </c>
      <c r="F209" s="46"/>
      <c r="K209" s="249"/>
    </row>
    <row r="210" spans="1:11" s="146" customFormat="1" ht="27.75" customHeight="1">
      <c r="A210" s="96">
        <v>31</v>
      </c>
      <c r="B210" s="5" t="s">
        <v>215</v>
      </c>
      <c r="C210" s="6" t="s">
        <v>215</v>
      </c>
      <c r="D210" s="7" t="s">
        <v>215</v>
      </c>
      <c r="E210" s="79">
        <v>1000</v>
      </c>
      <c r="F210" s="46"/>
      <c r="K210" s="249"/>
    </row>
    <row r="211" spans="1:11" s="146" customFormat="1" ht="27.75" customHeight="1">
      <c r="A211" s="96">
        <v>32</v>
      </c>
      <c r="B211" s="5" t="s">
        <v>216</v>
      </c>
      <c r="C211" s="6" t="s">
        <v>216</v>
      </c>
      <c r="D211" s="7" t="s">
        <v>216</v>
      </c>
      <c r="E211" s="79">
        <v>1000</v>
      </c>
      <c r="F211" s="46"/>
      <c r="K211" s="249"/>
    </row>
    <row r="212" spans="1:11" s="146" customFormat="1" ht="27.75" customHeight="1">
      <c r="A212" s="96">
        <v>33</v>
      </c>
      <c r="B212" s="5" t="s">
        <v>217</v>
      </c>
      <c r="C212" s="6" t="s">
        <v>217</v>
      </c>
      <c r="D212" s="7" t="s">
        <v>217</v>
      </c>
      <c r="E212" s="79">
        <v>1000</v>
      </c>
      <c r="F212" s="46"/>
      <c r="K212" s="249"/>
    </row>
    <row r="213" spans="1:11" s="146" customFormat="1" ht="27.75" customHeight="1">
      <c r="A213" s="96">
        <v>34</v>
      </c>
      <c r="B213" s="5" t="s">
        <v>218</v>
      </c>
      <c r="C213" s="6" t="s">
        <v>218</v>
      </c>
      <c r="D213" s="7" t="s">
        <v>218</v>
      </c>
      <c r="E213" s="79">
        <v>1000</v>
      </c>
      <c r="F213" s="46"/>
      <c r="K213" s="249"/>
    </row>
    <row r="214" spans="1:11" s="146" customFormat="1" ht="27.75" customHeight="1">
      <c r="A214" s="96">
        <v>35</v>
      </c>
      <c r="B214" s="5" t="s">
        <v>219</v>
      </c>
      <c r="C214" s="6" t="s">
        <v>219</v>
      </c>
      <c r="D214" s="7" t="s">
        <v>219</v>
      </c>
      <c r="E214" s="79">
        <v>1000</v>
      </c>
      <c r="F214" s="46"/>
      <c r="K214" s="249"/>
    </row>
    <row r="215" spans="1:11" s="146" customFormat="1" ht="27.75" customHeight="1">
      <c r="A215" s="96">
        <v>36</v>
      </c>
      <c r="B215" s="5" t="s">
        <v>220</v>
      </c>
      <c r="C215" s="6" t="s">
        <v>220</v>
      </c>
      <c r="D215" s="7" t="s">
        <v>220</v>
      </c>
      <c r="E215" s="79">
        <v>1000</v>
      </c>
      <c r="F215" s="46"/>
      <c r="K215" s="249"/>
    </row>
    <row r="216" spans="1:11" s="146" customFormat="1" ht="27.75" customHeight="1">
      <c r="A216" s="96">
        <v>37</v>
      </c>
      <c r="B216" s="5" t="s">
        <v>221</v>
      </c>
      <c r="C216" s="6" t="s">
        <v>221</v>
      </c>
      <c r="D216" s="7" t="s">
        <v>221</v>
      </c>
      <c r="E216" s="79">
        <v>1000</v>
      </c>
      <c r="F216" s="46"/>
      <c r="K216" s="249"/>
    </row>
    <row r="217" spans="1:11" s="146" customFormat="1" ht="27.75" customHeight="1">
      <c r="A217" s="96">
        <v>38</v>
      </c>
      <c r="B217" s="5" t="s">
        <v>222</v>
      </c>
      <c r="C217" s="6" t="s">
        <v>222</v>
      </c>
      <c r="D217" s="7" t="s">
        <v>222</v>
      </c>
      <c r="E217" s="79">
        <v>1000</v>
      </c>
      <c r="F217" s="46"/>
      <c r="K217" s="249"/>
    </row>
    <row r="218" spans="1:11" s="146" customFormat="1" ht="27.75" customHeight="1">
      <c r="A218" s="96">
        <v>39</v>
      </c>
      <c r="B218" s="5" t="s">
        <v>223</v>
      </c>
      <c r="C218" s="6" t="s">
        <v>223</v>
      </c>
      <c r="D218" s="7" t="s">
        <v>223</v>
      </c>
      <c r="E218" s="79">
        <v>1000</v>
      </c>
      <c r="F218" s="46"/>
      <c r="K218" s="249"/>
    </row>
    <row r="219" spans="1:11" s="146" customFormat="1" ht="27.75" customHeight="1">
      <c r="A219" s="96">
        <v>40</v>
      </c>
      <c r="B219" s="5" t="s">
        <v>224</v>
      </c>
      <c r="C219" s="6" t="s">
        <v>224</v>
      </c>
      <c r="D219" s="7" t="s">
        <v>224</v>
      </c>
      <c r="E219" s="79">
        <v>1000</v>
      </c>
      <c r="F219" s="46"/>
      <c r="K219" s="249"/>
    </row>
    <row r="220" spans="1:11" s="146" customFormat="1" ht="27.75" customHeight="1">
      <c r="A220" s="96">
        <v>41</v>
      </c>
      <c r="B220" s="5" t="s">
        <v>225</v>
      </c>
      <c r="C220" s="6" t="s">
        <v>225</v>
      </c>
      <c r="D220" s="7" t="s">
        <v>225</v>
      </c>
      <c r="E220" s="79">
        <v>1000</v>
      </c>
      <c r="F220" s="46"/>
      <c r="K220" s="249"/>
    </row>
    <row r="221" spans="1:11" s="146" customFormat="1" ht="27.75" customHeight="1">
      <c r="A221" s="96">
        <v>42</v>
      </c>
      <c r="B221" s="5" t="s">
        <v>226</v>
      </c>
      <c r="C221" s="6" t="s">
        <v>226</v>
      </c>
      <c r="D221" s="7" t="s">
        <v>226</v>
      </c>
      <c r="E221" s="79">
        <v>1000</v>
      </c>
      <c r="F221" s="46"/>
      <c r="K221" s="249"/>
    </row>
    <row r="222" spans="1:11" s="146" customFormat="1" ht="27.75" customHeight="1">
      <c r="A222" s="96">
        <v>43</v>
      </c>
      <c r="B222" s="5" t="s">
        <v>227</v>
      </c>
      <c r="C222" s="6" t="s">
        <v>227</v>
      </c>
      <c r="D222" s="7" t="s">
        <v>227</v>
      </c>
      <c r="E222" s="79">
        <v>1000</v>
      </c>
      <c r="F222" s="46"/>
      <c r="K222" s="249"/>
    </row>
    <row r="223" spans="1:11" s="146" customFormat="1" ht="27.75" customHeight="1">
      <c r="A223" s="96">
        <v>44</v>
      </c>
      <c r="B223" s="5" t="s">
        <v>228</v>
      </c>
      <c r="C223" s="6" t="s">
        <v>228</v>
      </c>
      <c r="D223" s="7" t="s">
        <v>228</v>
      </c>
      <c r="E223" s="79">
        <v>1000</v>
      </c>
      <c r="F223" s="46"/>
      <c r="K223" s="249"/>
    </row>
    <row r="224" spans="1:11" s="146" customFormat="1" ht="27.75" customHeight="1">
      <c r="A224" s="96">
        <v>45</v>
      </c>
      <c r="B224" s="5" t="s">
        <v>229</v>
      </c>
      <c r="C224" s="6" t="s">
        <v>229</v>
      </c>
      <c r="D224" s="7" t="s">
        <v>229</v>
      </c>
      <c r="E224" s="79">
        <v>1000</v>
      </c>
      <c r="F224" s="46"/>
      <c r="K224" s="249"/>
    </row>
    <row r="225" spans="1:11" s="146" customFormat="1" ht="27.75" customHeight="1">
      <c r="A225" s="96">
        <v>46</v>
      </c>
      <c r="B225" s="5" t="s">
        <v>230</v>
      </c>
      <c r="C225" s="6" t="s">
        <v>230</v>
      </c>
      <c r="D225" s="7" t="s">
        <v>230</v>
      </c>
      <c r="E225" s="79">
        <v>1000</v>
      </c>
      <c r="F225" s="46"/>
      <c r="K225" s="249"/>
    </row>
    <row r="226" spans="1:11" s="146" customFormat="1" ht="27.75" customHeight="1">
      <c r="A226" s="96">
        <v>47</v>
      </c>
      <c r="B226" s="5" t="s">
        <v>231</v>
      </c>
      <c r="C226" s="6" t="s">
        <v>231</v>
      </c>
      <c r="D226" s="7" t="s">
        <v>231</v>
      </c>
      <c r="E226" s="79">
        <v>1000</v>
      </c>
      <c r="F226" s="46"/>
      <c r="K226" s="249"/>
    </row>
    <row r="227" spans="1:11" s="146" customFormat="1" ht="27.75" customHeight="1">
      <c r="A227" s="96">
        <v>48</v>
      </c>
      <c r="B227" s="5" t="s">
        <v>232</v>
      </c>
      <c r="C227" s="6" t="s">
        <v>232</v>
      </c>
      <c r="D227" s="7" t="s">
        <v>232</v>
      </c>
      <c r="E227" s="79">
        <v>1000</v>
      </c>
      <c r="F227" s="46"/>
      <c r="H227" s="146" t="s">
        <v>17</v>
      </c>
      <c r="K227" s="249"/>
    </row>
    <row r="228" spans="1:11" s="146" customFormat="1" ht="27.75" customHeight="1">
      <c r="A228" s="96">
        <v>49</v>
      </c>
      <c r="B228" s="5" t="s">
        <v>233</v>
      </c>
      <c r="C228" s="6" t="s">
        <v>233</v>
      </c>
      <c r="D228" s="7" t="s">
        <v>233</v>
      </c>
      <c r="E228" s="79">
        <v>1000</v>
      </c>
      <c r="F228" s="46"/>
      <c r="K228" s="249"/>
    </row>
    <row r="229" spans="1:11" s="146" customFormat="1" ht="27.75" customHeight="1">
      <c r="A229" s="96">
        <v>50</v>
      </c>
      <c r="B229" s="5" t="s">
        <v>234</v>
      </c>
      <c r="C229" s="6" t="s">
        <v>234</v>
      </c>
      <c r="D229" s="7" t="s">
        <v>234</v>
      </c>
      <c r="E229" s="79">
        <v>1000</v>
      </c>
      <c r="F229" s="46"/>
      <c r="K229" s="249"/>
    </row>
    <row r="230" spans="1:11" s="146" customFormat="1" ht="27.75" customHeight="1">
      <c r="A230" s="96">
        <v>51</v>
      </c>
      <c r="B230" s="5" t="s">
        <v>235</v>
      </c>
      <c r="C230" s="6" t="s">
        <v>235</v>
      </c>
      <c r="D230" s="7" t="s">
        <v>235</v>
      </c>
      <c r="E230" s="79">
        <v>1000</v>
      </c>
      <c r="F230" s="46"/>
      <c r="K230" s="249"/>
    </row>
    <row r="231" spans="1:11" s="146" customFormat="1" ht="19.5" customHeight="1">
      <c r="A231" s="96">
        <v>52</v>
      </c>
      <c r="B231" s="5" t="s">
        <v>236</v>
      </c>
      <c r="C231" s="6" t="s">
        <v>236</v>
      </c>
      <c r="D231" s="7" t="s">
        <v>236</v>
      </c>
      <c r="E231" s="79">
        <v>1000</v>
      </c>
      <c r="F231" s="46"/>
      <c r="K231" s="249"/>
    </row>
    <row r="232" spans="1:11" s="146" customFormat="1" ht="14.25">
      <c r="A232" s="96">
        <v>53</v>
      </c>
      <c r="B232" s="5" t="s">
        <v>237</v>
      </c>
      <c r="C232" s="6" t="s">
        <v>237</v>
      </c>
      <c r="D232" s="7" t="s">
        <v>237</v>
      </c>
      <c r="E232" s="79">
        <v>1000</v>
      </c>
      <c r="F232" s="46"/>
      <c r="K232" s="249"/>
    </row>
    <row r="233" spans="1:11" s="146" customFormat="1" ht="14.25">
      <c r="A233" s="96">
        <v>54</v>
      </c>
      <c r="B233" s="5" t="s">
        <v>238</v>
      </c>
      <c r="C233" s="6" t="s">
        <v>238</v>
      </c>
      <c r="D233" s="7" t="s">
        <v>238</v>
      </c>
      <c r="E233" s="79">
        <v>1000</v>
      </c>
      <c r="F233" s="46"/>
      <c r="K233" s="249"/>
    </row>
    <row r="234" spans="1:11" s="146" customFormat="1" ht="27.75" customHeight="1">
      <c r="A234" s="96">
        <v>55</v>
      </c>
      <c r="B234" s="5" t="s">
        <v>239</v>
      </c>
      <c r="C234" s="6" t="s">
        <v>239</v>
      </c>
      <c r="D234" s="7" t="s">
        <v>239</v>
      </c>
      <c r="E234" s="79">
        <v>1000</v>
      </c>
      <c r="F234" s="46"/>
      <c r="K234" s="249"/>
    </row>
    <row r="235" spans="1:11" s="146" customFormat="1" ht="27.75" customHeight="1">
      <c r="A235" s="96">
        <v>56</v>
      </c>
      <c r="B235" s="5" t="s">
        <v>240</v>
      </c>
      <c r="C235" s="6" t="s">
        <v>240</v>
      </c>
      <c r="D235" s="7" t="s">
        <v>240</v>
      </c>
      <c r="E235" s="79">
        <v>1000</v>
      </c>
      <c r="F235" s="46"/>
      <c r="K235" s="249"/>
    </row>
    <row r="236" spans="1:11" s="146" customFormat="1" ht="27.75" customHeight="1">
      <c r="A236" s="96">
        <v>57</v>
      </c>
      <c r="B236" s="5" t="s">
        <v>241</v>
      </c>
      <c r="C236" s="6" t="s">
        <v>241</v>
      </c>
      <c r="D236" s="7" t="s">
        <v>241</v>
      </c>
      <c r="E236" s="79">
        <v>1000</v>
      </c>
      <c r="F236" s="46"/>
      <c r="K236" s="249"/>
    </row>
    <row r="237" spans="1:11" s="146" customFormat="1" ht="27.75" customHeight="1">
      <c r="A237" s="96">
        <v>58</v>
      </c>
      <c r="B237" s="5" t="s">
        <v>242</v>
      </c>
      <c r="C237" s="6" t="s">
        <v>242</v>
      </c>
      <c r="D237" s="7" t="s">
        <v>242</v>
      </c>
      <c r="E237" s="79">
        <v>1000</v>
      </c>
      <c r="F237" s="46"/>
      <c r="K237" s="249"/>
    </row>
    <row r="238" spans="1:11" s="146" customFormat="1" ht="27.75" customHeight="1">
      <c r="A238" s="96">
        <v>59</v>
      </c>
      <c r="B238" s="5" t="s">
        <v>243</v>
      </c>
      <c r="C238" s="6" t="s">
        <v>243</v>
      </c>
      <c r="D238" s="7" t="s">
        <v>243</v>
      </c>
      <c r="E238" s="79">
        <v>1000</v>
      </c>
      <c r="F238" s="46"/>
      <c r="K238" s="249"/>
    </row>
    <row r="239" spans="1:11" s="146" customFormat="1" ht="27.75" customHeight="1">
      <c r="A239" s="96">
        <v>60</v>
      </c>
      <c r="B239" s="5" t="s">
        <v>244</v>
      </c>
      <c r="C239" s="6" t="s">
        <v>244</v>
      </c>
      <c r="D239" s="7" t="s">
        <v>244</v>
      </c>
      <c r="E239" s="79">
        <v>1000</v>
      </c>
      <c r="F239" s="46"/>
      <c r="K239" s="249"/>
    </row>
    <row r="240" spans="1:11" s="146" customFormat="1" ht="27.75" customHeight="1" thickBot="1">
      <c r="A240" s="258">
        <v>61</v>
      </c>
      <c r="B240" s="150" t="s">
        <v>282</v>
      </c>
      <c r="C240" s="151"/>
      <c r="D240" s="152"/>
      <c r="E240" s="257">
        <v>160000</v>
      </c>
      <c r="K240" s="249"/>
    </row>
    <row r="241" spans="1:11" ht="15" thickBot="1">
      <c r="A241" s="259" t="s">
        <v>16</v>
      </c>
      <c r="B241" s="260"/>
      <c r="C241" s="260"/>
      <c r="D241" s="261"/>
      <c r="E241" s="262">
        <f>E155+E66+E13+E10</f>
        <v>62002881</v>
      </c>
      <c r="I241" s="12"/>
      <c r="K241" s="12"/>
    </row>
    <row r="242" spans="1:11" ht="36" customHeight="1">
      <c r="A242" s="263" t="s">
        <v>83</v>
      </c>
      <c r="B242" s="264"/>
      <c r="C242" s="264"/>
      <c r="D242" s="264"/>
      <c r="E242" s="264"/>
      <c r="K242" s="12"/>
    </row>
    <row r="243" spans="1:11" ht="18" customHeight="1">
      <c r="A243" s="265" t="s">
        <v>31</v>
      </c>
      <c r="B243" s="266"/>
      <c r="C243" s="266"/>
      <c r="D243" s="266"/>
      <c r="E243" s="267"/>
      <c r="K243" s="12"/>
    </row>
    <row r="244" spans="1:11" ht="6.75" customHeight="1">
      <c r="A244" s="268"/>
      <c r="B244" s="268"/>
      <c r="C244" s="268"/>
      <c r="D244" s="268"/>
      <c r="E244" s="268"/>
      <c r="K244" s="12"/>
    </row>
    <row r="245" spans="1:11" ht="32.25" customHeight="1">
      <c r="A245" s="269" t="s">
        <v>1</v>
      </c>
      <c r="B245" s="269" t="s">
        <v>81</v>
      </c>
      <c r="C245" s="270" t="s">
        <v>30</v>
      </c>
      <c r="D245" s="271"/>
      <c r="E245" s="272"/>
      <c r="K245" s="12"/>
    </row>
    <row r="246" spans="1:11" ht="13.5" customHeight="1" thickBot="1">
      <c r="A246" s="273">
        <v>0</v>
      </c>
      <c r="B246" s="273">
        <v>1</v>
      </c>
      <c r="C246" s="273">
        <v>2</v>
      </c>
      <c r="D246" s="273"/>
      <c r="E246" s="274"/>
      <c r="K246" s="12"/>
    </row>
    <row r="247" spans="1:11" ht="17.25" customHeight="1">
      <c r="A247" s="275" t="s">
        <v>5</v>
      </c>
      <c r="B247" s="276" t="s">
        <v>6</v>
      </c>
      <c r="C247" s="277"/>
      <c r="D247" s="278"/>
      <c r="E247" s="279">
        <v>0</v>
      </c>
      <c r="K247" s="12"/>
    </row>
    <row r="248" spans="1:5" ht="21" customHeight="1">
      <c r="A248" s="280" t="s">
        <v>9</v>
      </c>
      <c r="B248" s="281" t="s">
        <v>21</v>
      </c>
      <c r="C248" s="282"/>
      <c r="D248" s="283"/>
      <c r="E248" s="284">
        <f>E249+E253+E255+E257+E259+E261</f>
        <v>22916900</v>
      </c>
    </row>
    <row r="249" spans="1:5" ht="15">
      <c r="A249" s="285" t="s">
        <v>110</v>
      </c>
      <c r="B249" s="285"/>
      <c r="C249" s="285"/>
      <c r="D249" s="285"/>
      <c r="E249" s="286">
        <f>SUM(E250:E252)</f>
        <v>954600</v>
      </c>
    </row>
    <row r="250" spans="1:6" ht="54" customHeight="1">
      <c r="A250" s="149">
        <v>1</v>
      </c>
      <c r="B250" s="176" t="s">
        <v>208</v>
      </c>
      <c r="C250" s="177" t="s">
        <v>208</v>
      </c>
      <c r="D250" s="178" t="s">
        <v>208</v>
      </c>
      <c r="E250" s="79">
        <v>810000</v>
      </c>
      <c r="F250" s="46"/>
    </row>
    <row r="251" spans="1:6" ht="54" customHeight="1">
      <c r="A251" s="149">
        <v>2</v>
      </c>
      <c r="B251" s="176" t="s">
        <v>209</v>
      </c>
      <c r="C251" s="177" t="s">
        <v>209</v>
      </c>
      <c r="D251" s="178" t="s">
        <v>209</v>
      </c>
      <c r="E251" s="251">
        <v>89500</v>
      </c>
      <c r="F251" s="46"/>
    </row>
    <row r="252" spans="1:5" s="46" customFormat="1" ht="14.25">
      <c r="A252" s="149">
        <v>3</v>
      </c>
      <c r="B252" s="176" t="s">
        <v>318</v>
      </c>
      <c r="C252" s="177" t="s">
        <v>209</v>
      </c>
      <c r="D252" s="178" t="s">
        <v>209</v>
      </c>
      <c r="E252" s="251">
        <v>55100</v>
      </c>
    </row>
    <row r="253" spans="1:5" s="46" customFormat="1" ht="15">
      <c r="A253" s="287" t="s">
        <v>163</v>
      </c>
      <c r="B253" s="288"/>
      <c r="C253" s="288"/>
      <c r="D253" s="288"/>
      <c r="E253" s="289">
        <f>SUM(E254)</f>
        <v>200000</v>
      </c>
    </row>
    <row r="254" spans="1:5" s="46" customFormat="1" ht="14.25">
      <c r="A254" s="149">
        <v>1</v>
      </c>
      <c r="B254" s="176" t="s">
        <v>286</v>
      </c>
      <c r="C254" s="177"/>
      <c r="D254" s="178"/>
      <c r="E254" s="242">
        <v>200000</v>
      </c>
    </row>
    <row r="255" spans="1:5" ht="15">
      <c r="A255" s="287" t="s">
        <v>23</v>
      </c>
      <c r="B255" s="288"/>
      <c r="C255" s="288"/>
      <c r="D255" s="288"/>
      <c r="E255" s="289">
        <f>SUM(E256:E256)</f>
        <v>0</v>
      </c>
    </row>
    <row r="256" spans="1:5" ht="14.25">
      <c r="A256" s="96">
        <v>1</v>
      </c>
      <c r="B256" s="5"/>
      <c r="C256" s="6"/>
      <c r="D256" s="7"/>
      <c r="E256" s="79"/>
    </row>
    <row r="257" spans="1:5" ht="15">
      <c r="A257" s="290" t="s">
        <v>38</v>
      </c>
      <c r="B257" s="291"/>
      <c r="C257" s="291"/>
      <c r="D257" s="133"/>
      <c r="E257" s="292">
        <f>SUM(E258)</f>
        <v>117500</v>
      </c>
    </row>
    <row r="258" spans="1:5" s="46" customFormat="1" ht="25.5" customHeight="1">
      <c r="A258" s="293">
        <v>1</v>
      </c>
      <c r="B258" s="294" t="s">
        <v>335</v>
      </c>
      <c r="C258" s="295"/>
      <c r="D258" s="296"/>
      <c r="E258" s="297">
        <v>117500</v>
      </c>
    </row>
    <row r="259" spans="1:5" ht="12.75" customHeight="1">
      <c r="A259" s="287" t="s">
        <v>137</v>
      </c>
      <c r="B259" s="288"/>
      <c r="C259" s="288"/>
      <c r="D259" s="288"/>
      <c r="E259" s="298">
        <f>SUM(E260:E260)</f>
        <v>7000</v>
      </c>
    </row>
    <row r="260" spans="1:5" s="46" customFormat="1" ht="14.25">
      <c r="A260" s="96">
        <v>1</v>
      </c>
      <c r="B260" s="5" t="s">
        <v>283</v>
      </c>
      <c r="C260" s="6"/>
      <c r="D260" s="7"/>
      <c r="E260" s="79">
        <v>7000</v>
      </c>
    </row>
    <row r="261" spans="1:5" ht="17.25" customHeight="1">
      <c r="A261" s="288" t="s">
        <v>143</v>
      </c>
      <c r="B261" s="288"/>
      <c r="C261" s="288"/>
      <c r="D261" s="288"/>
      <c r="E261" s="286">
        <f>E262</f>
        <v>21637800</v>
      </c>
    </row>
    <row r="262" spans="1:5" s="46" customFormat="1" ht="55.5" customHeight="1">
      <c r="A262" s="96">
        <v>1</v>
      </c>
      <c r="B262" s="299" t="s">
        <v>297</v>
      </c>
      <c r="C262" s="300"/>
      <c r="D262" s="301"/>
      <c r="E262" s="302">
        <v>21637800</v>
      </c>
    </row>
    <row r="263" spans="1:5" ht="27" customHeight="1">
      <c r="A263" s="303" t="s">
        <v>11</v>
      </c>
      <c r="B263" s="304" t="s">
        <v>82</v>
      </c>
      <c r="C263" s="304"/>
      <c r="D263" s="304"/>
      <c r="E263" s="284">
        <f>E264+E266+E270+E277+E279+E282</f>
        <v>2144170</v>
      </c>
    </row>
    <row r="264" spans="1:5" ht="15">
      <c r="A264" s="287" t="s">
        <v>163</v>
      </c>
      <c r="B264" s="288"/>
      <c r="C264" s="288"/>
      <c r="D264" s="305"/>
      <c r="E264" s="306">
        <f>SUM(E265)</f>
        <v>8700</v>
      </c>
    </row>
    <row r="265" spans="1:5" s="46" customFormat="1" ht="14.25">
      <c r="A265" s="96">
        <v>1</v>
      </c>
      <c r="B265" s="5" t="s">
        <v>287</v>
      </c>
      <c r="C265" s="6"/>
      <c r="D265" s="7"/>
      <c r="E265" s="45">
        <v>8700</v>
      </c>
    </row>
    <row r="266" spans="1:5" ht="15">
      <c r="A266" s="287" t="s">
        <v>23</v>
      </c>
      <c r="B266" s="288"/>
      <c r="C266" s="288"/>
      <c r="D266" s="305"/>
      <c r="E266" s="306">
        <f>SUM(E267:E269)</f>
        <v>297600</v>
      </c>
    </row>
    <row r="267" spans="1:6" ht="18" customHeight="1">
      <c r="A267" s="96">
        <v>1</v>
      </c>
      <c r="B267" s="5" t="s">
        <v>281</v>
      </c>
      <c r="C267" s="6" t="s">
        <v>101</v>
      </c>
      <c r="D267" s="7" t="s">
        <v>101</v>
      </c>
      <c r="E267" s="45">
        <v>89600</v>
      </c>
      <c r="F267" s="46"/>
    </row>
    <row r="268" spans="1:6" ht="24" customHeight="1">
      <c r="A268" s="293">
        <v>2</v>
      </c>
      <c r="B268" s="294" t="s">
        <v>210</v>
      </c>
      <c r="C268" s="295"/>
      <c r="D268" s="296"/>
      <c r="E268" s="307">
        <v>150300</v>
      </c>
      <c r="F268" s="46"/>
    </row>
    <row r="269" spans="1:5" ht="28.5" customHeight="1">
      <c r="A269" s="96">
        <v>3</v>
      </c>
      <c r="B269" s="5" t="s">
        <v>102</v>
      </c>
      <c r="C269" s="6" t="s">
        <v>102</v>
      </c>
      <c r="D269" s="7" t="s">
        <v>102</v>
      </c>
      <c r="E269" s="45">
        <v>57700</v>
      </c>
    </row>
    <row r="270" spans="1:5" ht="15">
      <c r="A270" s="287" t="s">
        <v>38</v>
      </c>
      <c r="B270" s="288"/>
      <c r="C270" s="288"/>
      <c r="D270" s="305"/>
      <c r="E270" s="306">
        <f>SUM(E271:E276)</f>
        <v>732070</v>
      </c>
    </row>
    <row r="271" spans="1:5" ht="32.25" customHeight="1">
      <c r="A271" s="308">
        <v>1</v>
      </c>
      <c r="B271" s="294" t="s">
        <v>336</v>
      </c>
      <c r="C271" s="295"/>
      <c r="D271" s="296"/>
      <c r="E271" s="309">
        <v>3570</v>
      </c>
    </row>
    <row r="272" spans="1:5" ht="13.5" customHeight="1">
      <c r="A272" s="308">
        <v>2</v>
      </c>
      <c r="B272" s="294" t="s">
        <v>333</v>
      </c>
      <c r="C272" s="295"/>
      <c r="D272" s="296"/>
      <c r="E272" s="309">
        <v>165000</v>
      </c>
    </row>
    <row r="273" spans="1:5" ht="14.25">
      <c r="A273" s="308">
        <v>3</v>
      </c>
      <c r="B273" s="294" t="s">
        <v>198</v>
      </c>
      <c r="C273" s="295"/>
      <c r="D273" s="296"/>
      <c r="E273" s="309">
        <v>248000</v>
      </c>
    </row>
    <row r="274" spans="1:5" ht="25.5" customHeight="1">
      <c r="A274" s="310">
        <v>4</v>
      </c>
      <c r="B274" s="5" t="s">
        <v>275</v>
      </c>
      <c r="C274" s="6"/>
      <c r="D274" s="7"/>
      <c r="E274" s="311">
        <v>2000</v>
      </c>
    </row>
    <row r="275" spans="1:5" ht="25.5" customHeight="1">
      <c r="A275" s="310">
        <v>5</v>
      </c>
      <c r="B275" s="5" t="s">
        <v>203</v>
      </c>
      <c r="C275" s="6"/>
      <c r="D275" s="7"/>
      <c r="E275" s="311">
        <v>281000</v>
      </c>
    </row>
    <row r="276" spans="1:7" ht="26.25" customHeight="1">
      <c r="A276" s="96">
        <v>6</v>
      </c>
      <c r="B276" s="5" t="s">
        <v>162</v>
      </c>
      <c r="C276" s="6"/>
      <c r="D276" s="7"/>
      <c r="E276" s="312">
        <v>32500</v>
      </c>
      <c r="G276" s="46"/>
    </row>
    <row r="277" spans="1:5" ht="12.75" customHeight="1">
      <c r="A277" s="287" t="s">
        <v>137</v>
      </c>
      <c r="B277" s="288"/>
      <c r="C277" s="288"/>
      <c r="D277" s="305"/>
      <c r="E277" s="313">
        <f>SUM(E278:E278)</f>
        <v>108100</v>
      </c>
    </row>
    <row r="278" spans="1:5" ht="14.25">
      <c r="A278" s="96">
        <v>1</v>
      </c>
      <c r="B278" s="5" t="s">
        <v>197</v>
      </c>
      <c r="C278" s="6"/>
      <c r="D278" s="7"/>
      <c r="E278" s="314">
        <v>108100</v>
      </c>
    </row>
    <row r="279" spans="1:5" ht="15">
      <c r="A279" s="315" t="s">
        <v>92</v>
      </c>
      <c r="B279" s="315"/>
      <c r="C279" s="316"/>
      <c r="D279" s="316"/>
      <c r="E279" s="317">
        <f>SUM(E280:E281)</f>
        <v>743000</v>
      </c>
    </row>
    <row r="280" spans="1:5" ht="28.5" customHeight="1">
      <c r="A280" s="310">
        <v>1</v>
      </c>
      <c r="B280" s="5" t="s">
        <v>200</v>
      </c>
      <c r="C280" s="6"/>
      <c r="D280" s="7"/>
      <c r="E280" s="318">
        <v>450000</v>
      </c>
    </row>
    <row r="281" spans="1:5" ht="43.5" customHeight="1">
      <c r="A281" s="96">
        <v>2</v>
      </c>
      <c r="B281" s="5" t="s">
        <v>148</v>
      </c>
      <c r="C281" s="6" t="s">
        <v>129</v>
      </c>
      <c r="D281" s="7" t="s">
        <v>129</v>
      </c>
      <c r="E281" s="45">
        <v>293000</v>
      </c>
    </row>
    <row r="282" spans="1:5" ht="15">
      <c r="A282" s="132" t="s">
        <v>10</v>
      </c>
      <c r="B282" s="133"/>
      <c r="C282" s="38" t="s">
        <v>7</v>
      </c>
      <c r="D282" s="39"/>
      <c r="E282" s="319">
        <f>SUM(E283:E284)</f>
        <v>254700</v>
      </c>
    </row>
    <row r="283" spans="1:5" ht="33.75" customHeight="1">
      <c r="A283" s="320">
        <v>1</v>
      </c>
      <c r="B283" s="294" t="s">
        <v>294</v>
      </c>
      <c r="C283" s="295"/>
      <c r="D283" s="296"/>
      <c r="E283" s="321">
        <v>100000</v>
      </c>
    </row>
    <row r="284" spans="1:5" ht="39.75" customHeight="1">
      <c r="A284" s="96">
        <v>2</v>
      </c>
      <c r="B284" s="5" t="s">
        <v>298</v>
      </c>
      <c r="C284" s="6"/>
      <c r="D284" s="7"/>
      <c r="E284" s="45">
        <v>154700</v>
      </c>
    </row>
    <row r="285" spans="1:24" ht="51.75" customHeight="1">
      <c r="A285" s="303" t="s">
        <v>13</v>
      </c>
      <c r="B285" s="304" t="s">
        <v>91</v>
      </c>
      <c r="C285" s="304"/>
      <c r="D285" s="304"/>
      <c r="E285" s="322"/>
      <c r="G285" s="323"/>
      <c r="H285" s="323"/>
      <c r="I285" s="323"/>
      <c r="J285" s="323"/>
      <c r="K285" s="323"/>
      <c r="L285" s="323"/>
      <c r="M285" s="323"/>
      <c r="N285" s="323"/>
      <c r="O285" s="323"/>
      <c r="P285" s="323"/>
      <c r="Q285" s="323"/>
      <c r="R285" s="323"/>
      <c r="S285" s="323"/>
      <c r="T285" s="323"/>
      <c r="U285" s="323"/>
      <c r="V285" s="323"/>
      <c r="W285" s="323"/>
      <c r="X285" s="323"/>
    </row>
    <row r="286" spans="1:24" ht="27.75" customHeight="1">
      <c r="A286" s="303" t="s">
        <v>14</v>
      </c>
      <c r="B286" s="304" t="s">
        <v>90</v>
      </c>
      <c r="C286" s="304"/>
      <c r="D286" s="304"/>
      <c r="E286" s="284">
        <f>E287+E294+E311+E307+E333</f>
        <v>15770300</v>
      </c>
      <c r="G286" s="324"/>
      <c r="H286" s="324"/>
      <c r="I286" s="324"/>
      <c r="J286" s="324"/>
      <c r="K286" s="274"/>
      <c r="L286" s="325"/>
      <c r="M286" s="326"/>
      <c r="N286" s="326"/>
      <c r="O286" s="323"/>
      <c r="P286" s="323"/>
      <c r="Q286" s="323"/>
      <c r="R286" s="323"/>
      <c r="S286" s="323"/>
      <c r="T286" s="323"/>
      <c r="U286" s="323"/>
      <c r="V286" s="323"/>
      <c r="W286" s="323"/>
      <c r="X286" s="323"/>
    </row>
    <row r="287" spans="1:14" ht="17.25" customHeight="1">
      <c r="A287" s="327" t="s">
        <v>23</v>
      </c>
      <c r="B287" s="328"/>
      <c r="C287" s="328"/>
      <c r="D287" s="329"/>
      <c r="E287" s="330">
        <f>SUM(E288:E293)</f>
        <v>3350000</v>
      </c>
      <c r="N287" s="325"/>
    </row>
    <row r="288" spans="1:14" ht="12.75" customHeight="1">
      <c r="A288" s="96">
        <v>1</v>
      </c>
      <c r="B288" s="225" t="s">
        <v>88</v>
      </c>
      <c r="C288" s="226"/>
      <c r="D288" s="227"/>
      <c r="E288" s="45">
        <v>2004000</v>
      </c>
      <c r="N288" s="325"/>
    </row>
    <row r="289" spans="1:14" ht="26.25" customHeight="1">
      <c r="A289" s="232">
        <v>2</v>
      </c>
      <c r="B289" s="5" t="s">
        <v>89</v>
      </c>
      <c r="C289" s="6"/>
      <c r="D289" s="7"/>
      <c r="E289" s="1">
        <v>1300000</v>
      </c>
      <c r="N289" s="331"/>
    </row>
    <row r="290" spans="1:5" ht="38.25" customHeight="1">
      <c r="A290" s="332">
        <v>3</v>
      </c>
      <c r="B290" s="5" t="s">
        <v>93</v>
      </c>
      <c r="C290" s="6" t="s">
        <v>93</v>
      </c>
      <c r="D290" s="7" t="s">
        <v>93</v>
      </c>
      <c r="E290" s="312">
        <v>13000</v>
      </c>
    </row>
    <row r="291" spans="1:5" ht="27" customHeight="1">
      <c r="A291" s="332">
        <v>4</v>
      </c>
      <c r="B291" s="5" t="s">
        <v>94</v>
      </c>
      <c r="C291" s="6" t="s">
        <v>94</v>
      </c>
      <c r="D291" s="7" t="s">
        <v>94</v>
      </c>
      <c r="E291" s="312">
        <v>13500</v>
      </c>
    </row>
    <row r="292" spans="1:5" ht="25.5" customHeight="1">
      <c r="A292" s="332">
        <v>5</v>
      </c>
      <c r="B292" s="5" t="s">
        <v>95</v>
      </c>
      <c r="C292" s="6"/>
      <c r="D292" s="7"/>
      <c r="E292" s="312">
        <v>13500</v>
      </c>
    </row>
    <row r="293" spans="1:5" ht="30" customHeight="1">
      <c r="A293" s="232">
        <v>6</v>
      </c>
      <c r="B293" s="5" t="s">
        <v>96</v>
      </c>
      <c r="C293" s="6" t="s">
        <v>96</v>
      </c>
      <c r="D293" s="7" t="s">
        <v>96</v>
      </c>
      <c r="E293" s="312">
        <v>6000</v>
      </c>
    </row>
    <row r="294" spans="1:5" ht="15">
      <c r="A294" s="333" t="s">
        <v>38</v>
      </c>
      <c r="B294" s="334"/>
      <c r="C294" s="334"/>
      <c r="D294" s="335"/>
      <c r="E294" s="330">
        <f>SUM(E295:E306)</f>
        <v>5421900</v>
      </c>
    </row>
    <row r="295" spans="1:5" ht="20.25" customHeight="1">
      <c r="A295" s="293">
        <v>1</v>
      </c>
      <c r="B295" s="294" t="s">
        <v>334</v>
      </c>
      <c r="C295" s="295"/>
      <c r="D295" s="296"/>
      <c r="E295" s="336">
        <v>1000</v>
      </c>
    </row>
    <row r="296" spans="1:5" ht="25.5" customHeight="1">
      <c r="A296" s="293">
        <v>2</v>
      </c>
      <c r="B296" s="294" t="s">
        <v>337</v>
      </c>
      <c r="C296" s="295"/>
      <c r="D296" s="296"/>
      <c r="E296" s="336">
        <v>1000</v>
      </c>
    </row>
    <row r="297" spans="1:5" ht="25.5" customHeight="1">
      <c r="A297" s="293"/>
      <c r="B297" s="294" t="s">
        <v>338</v>
      </c>
      <c r="C297" s="295"/>
      <c r="D297" s="296"/>
      <c r="E297" s="336">
        <v>1000</v>
      </c>
    </row>
    <row r="298" spans="1:5" ht="30.75" customHeight="1">
      <c r="A298" s="96">
        <v>3</v>
      </c>
      <c r="B298" s="5" t="s">
        <v>159</v>
      </c>
      <c r="C298" s="6"/>
      <c r="D298" s="7"/>
      <c r="E298" s="312">
        <v>1286000</v>
      </c>
    </row>
    <row r="299" spans="1:5" ht="30.75" customHeight="1">
      <c r="A299" s="96">
        <v>4</v>
      </c>
      <c r="B299" s="5" t="s">
        <v>278</v>
      </c>
      <c r="C299" s="6"/>
      <c r="D299" s="7"/>
      <c r="E299" s="312">
        <v>1000</v>
      </c>
    </row>
    <row r="300" spans="1:5" ht="26.25" customHeight="1">
      <c r="A300" s="337">
        <v>5</v>
      </c>
      <c r="B300" s="338" t="s">
        <v>160</v>
      </c>
      <c r="C300" s="247"/>
      <c r="D300" s="248"/>
      <c r="E300" s="312">
        <v>31000</v>
      </c>
    </row>
    <row r="301" spans="1:5" ht="26.25" customHeight="1">
      <c r="A301" s="337">
        <v>6</v>
      </c>
      <c r="B301" s="338" t="s">
        <v>161</v>
      </c>
      <c r="C301" s="247"/>
      <c r="D301" s="248"/>
      <c r="E301" s="312">
        <v>14500</v>
      </c>
    </row>
    <row r="302" spans="1:5" ht="28.5" customHeight="1">
      <c r="A302" s="339">
        <v>7</v>
      </c>
      <c r="B302" s="340" t="s">
        <v>147</v>
      </c>
      <c r="C302" s="341"/>
      <c r="D302" s="342"/>
      <c r="E302" s="336">
        <v>4000000</v>
      </c>
    </row>
    <row r="303" spans="1:5" ht="28.5" customHeight="1">
      <c r="A303" s="337">
        <v>8</v>
      </c>
      <c r="B303" s="5" t="s">
        <v>204</v>
      </c>
      <c r="C303" s="6"/>
      <c r="D303" s="7"/>
      <c r="E303" s="312">
        <v>28000</v>
      </c>
    </row>
    <row r="304" spans="1:5" ht="28.5" customHeight="1">
      <c r="A304" s="337">
        <v>9</v>
      </c>
      <c r="B304" s="5" t="s">
        <v>205</v>
      </c>
      <c r="C304" s="6"/>
      <c r="D304" s="7"/>
      <c r="E304" s="312">
        <v>56400</v>
      </c>
    </row>
    <row r="305" spans="1:5" ht="28.5" customHeight="1">
      <c r="A305" s="159">
        <v>10</v>
      </c>
      <c r="B305" s="5" t="s">
        <v>276</v>
      </c>
      <c r="C305" s="6" t="s">
        <v>206</v>
      </c>
      <c r="D305" s="7" t="s">
        <v>206</v>
      </c>
      <c r="E305" s="312">
        <v>1000</v>
      </c>
    </row>
    <row r="306" spans="1:5" ht="41.25" customHeight="1">
      <c r="A306" s="96">
        <v>11</v>
      </c>
      <c r="B306" s="5" t="s">
        <v>277</v>
      </c>
      <c r="C306" s="6" t="s">
        <v>207</v>
      </c>
      <c r="D306" s="7" t="s">
        <v>207</v>
      </c>
      <c r="E306" s="312">
        <v>1000</v>
      </c>
    </row>
    <row r="307" spans="1:5" ht="15">
      <c r="A307" s="333" t="s">
        <v>137</v>
      </c>
      <c r="B307" s="334"/>
      <c r="C307" s="334"/>
      <c r="D307" s="335"/>
      <c r="E307" s="330">
        <f>SUM(E308:E310)</f>
        <v>1515600</v>
      </c>
    </row>
    <row r="308" spans="1:5" ht="14.25">
      <c r="A308" s="337">
        <v>1</v>
      </c>
      <c r="B308" s="5" t="s">
        <v>157</v>
      </c>
      <c r="C308" s="6"/>
      <c r="D308" s="7"/>
      <c r="E308" s="312">
        <v>1500000</v>
      </c>
    </row>
    <row r="309" spans="1:5" ht="14.25">
      <c r="A309" s="96">
        <v>2</v>
      </c>
      <c r="B309" s="5" t="s">
        <v>158</v>
      </c>
      <c r="C309" s="6"/>
      <c r="D309" s="7"/>
      <c r="E309" s="312">
        <v>12000</v>
      </c>
    </row>
    <row r="310" spans="1:5" ht="14.25">
      <c r="A310" s="96">
        <v>3</v>
      </c>
      <c r="B310" s="5" t="s">
        <v>291</v>
      </c>
      <c r="C310" s="6"/>
      <c r="D310" s="7"/>
      <c r="E310" s="312">
        <v>3600</v>
      </c>
    </row>
    <row r="311" spans="1:5" ht="15">
      <c r="A311" s="343" t="s">
        <v>92</v>
      </c>
      <c r="B311" s="344"/>
      <c r="C311" s="344"/>
      <c r="D311" s="345"/>
      <c r="E311" s="330">
        <f>SUM(E312:E332)</f>
        <v>1645000</v>
      </c>
    </row>
    <row r="312" spans="1:5" s="46" customFormat="1" ht="14.25">
      <c r="A312" s="339">
        <v>1</v>
      </c>
      <c r="B312" s="294" t="s">
        <v>114</v>
      </c>
      <c r="C312" s="295" t="s">
        <v>114</v>
      </c>
      <c r="D312" s="296" t="s">
        <v>114</v>
      </c>
      <c r="E312" s="336">
        <v>1000</v>
      </c>
    </row>
    <row r="313" spans="1:5" s="46" customFormat="1" ht="14.25">
      <c r="A313" s="339">
        <v>2</v>
      </c>
      <c r="B313" s="294" t="s">
        <v>115</v>
      </c>
      <c r="C313" s="295" t="s">
        <v>115</v>
      </c>
      <c r="D313" s="296" t="s">
        <v>115</v>
      </c>
      <c r="E313" s="336">
        <v>1000</v>
      </c>
    </row>
    <row r="314" spans="1:5" s="46" customFormat="1" ht="14.25">
      <c r="A314" s="339">
        <v>3</v>
      </c>
      <c r="B314" s="294" t="s">
        <v>116</v>
      </c>
      <c r="C314" s="295" t="s">
        <v>116</v>
      </c>
      <c r="D314" s="296" t="s">
        <v>116</v>
      </c>
      <c r="E314" s="336">
        <v>1000</v>
      </c>
    </row>
    <row r="315" spans="1:5" s="46" customFormat="1" ht="14.25">
      <c r="A315" s="339">
        <v>4</v>
      </c>
      <c r="B315" s="294" t="s">
        <v>117</v>
      </c>
      <c r="C315" s="295" t="s">
        <v>117</v>
      </c>
      <c r="D315" s="296" t="s">
        <v>117</v>
      </c>
      <c r="E315" s="336">
        <v>1000</v>
      </c>
    </row>
    <row r="316" spans="1:5" s="46" customFormat="1" ht="14.25">
      <c r="A316" s="339">
        <v>5</v>
      </c>
      <c r="B316" s="346" t="s">
        <v>118</v>
      </c>
      <c r="C316" s="347" t="s">
        <v>118</v>
      </c>
      <c r="D316" s="348" t="s">
        <v>118</v>
      </c>
      <c r="E316" s="349">
        <v>1000</v>
      </c>
    </row>
    <row r="317" spans="1:5" s="46" customFormat="1" ht="39.75" customHeight="1">
      <c r="A317" s="337">
        <v>1</v>
      </c>
      <c r="B317" s="5" t="s">
        <v>144</v>
      </c>
      <c r="C317" s="6" t="s">
        <v>129</v>
      </c>
      <c r="D317" s="7" t="s">
        <v>129</v>
      </c>
      <c r="E317" s="255">
        <v>1000000</v>
      </c>
    </row>
    <row r="318" spans="1:5" s="46" customFormat="1" ht="27" customHeight="1">
      <c r="A318" s="337">
        <v>7</v>
      </c>
      <c r="B318" s="5" t="s">
        <v>199</v>
      </c>
      <c r="C318" s="6"/>
      <c r="D318" s="7"/>
      <c r="E318" s="255">
        <v>600000</v>
      </c>
    </row>
    <row r="319" spans="1:5" s="46" customFormat="1" ht="27" customHeight="1">
      <c r="A319" s="337">
        <v>8</v>
      </c>
      <c r="B319" s="5" t="s">
        <v>201</v>
      </c>
      <c r="C319" s="6" t="s">
        <v>201</v>
      </c>
      <c r="D319" s="7" t="s">
        <v>201</v>
      </c>
      <c r="E319" s="255">
        <v>16500</v>
      </c>
    </row>
    <row r="320" spans="1:5" s="46" customFormat="1" ht="27" customHeight="1">
      <c r="A320" s="337">
        <v>9</v>
      </c>
      <c r="B320" s="5" t="s">
        <v>202</v>
      </c>
      <c r="C320" s="6" t="s">
        <v>202</v>
      </c>
      <c r="D320" s="7" t="s">
        <v>202</v>
      </c>
      <c r="E320" s="255">
        <v>8500</v>
      </c>
    </row>
    <row r="321" spans="1:5" s="46" customFormat="1" ht="14.25">
      <c r="A321" s="339">
        <v>10</v>
      </c>
      <c r="B321" s="294" t="s">
        <v>119</v>
      </c>
      <c r="C321" s="295" t="s">
        <v>114</v>
      </c>
      <c r="D321" s="296" t="s">
        <v>114</v>
      </c>
      <c r="E321" s="349">
        <v>1000</v>
      </c>
    </row>
    <row r="322" spans="1:5" s="46" customFormat="1" ht="14.25">
      <c r="A322" s="339">
        <v>11</v>
      </c>
      <c r="B322" s="294" t="s">
        <v>120</v>
      </c>
      <c r="C322" s="295" t="s">
        <v>115</v>
      </c>
      <c r="D322" s="296" t="s">
        <v>115</v>
      </c>
      <c r="E322" s="349">
        <v>1000</v>
      </c>
    </row>
    <row r="323" spans="1:5" s="46" customFormat="1" ht="14.25">
      <c r="A323" s="339">
        <v>12</v>
      </c>
      <c r="B323" s="294" t="s">
        <v>121</v>
      </c>
      <c r="C323" s="295" t="s">
        <v>116</v>
      </c>
      <c r="D323" s="296" t="s">
        <v>116</v>
      </c>
      <c r="E323" s="349">
        <v>1000</v>
      </c>
    </row>
    <row r="324" spans="1:5" s="46" customFormat="1" ht="14.25">
      <c r="A324" s="339">
        <v>13</v>
      </c>
      <c r="B324" s="294" t="s">
        <v>122</v>
      </c>
      <c r="C324" s="295" t="s">
        <v>117</v>
      </c>
      <c r="D324" s="296" t="s">
        <v>117</v>
      </c>
      <c r="E324" s="349">
        <v>1000</v>
      </c>
    </row>
    <row r="325" spans="1:5" s="46" customFormat="1" ht="14.25">
      <c r="A325" s="339">
        <v>14</v>
      </c>
      <c r="B325" s="346" t="s">
        <v>123</v>
      </c>
      <c r="C325" s="347" t="s">
        <v>118</v>
      </c>
      <c r="D325" s="348" t="s">
        <v>118</v>
      </c>
      <c r="E325" s="349">
        <v>1000</v>
      </c>
    </row>
    <row r="326" spans="1:5" s="46" customFormat="1" ht="39" customHeight="1">
      <c r="A326" s="337">
        <v>15</v>
      </c>
      <c r="B326" s="5" t="s">
        <v>317</v>
      </c>
      <c r="C326" s="6" t="s">
        <v>130</v>
      </c>
      <c r="D326" s="7" t="s">
        <v>130</v>
      </c>
      <c r="E326" s="255">
        <v>5000</v>
      </c>
    </row>
    <row r="327" spans="1:5" s="46" customFormat="1" ht="38.25" customHeight="1">
      <c r="A327" s="337">
        <v>16</v>
      </c>
      <c r="B327" s="5" t="s">
        <v>316</v>
      </c>
      <c r="C327" s="6" t="s">
        <v>132</v>
      </c>
      <c r="D327" s="7" t="s">
        <v>132</v>
      </c>
      <c r="E327" s="255">
        <v>5000</v>
      </c>
    </row>
    <row r="328" spans="1:5" s="46" customFormat="1" ht="25.5" customHeight="1">
      <c r="A328" s="339">
        <v>17</v>
      </c>
      <c r="B328" s="294" t="s">
        <v>124</v>
      </c>
      <c r="C328" s="295" t="s">
        <v>114</v>
      </c>
      <c r="D328" s="296" t="s">
        <v>114</v>
      </c>
      <c r="E328" s="349">
        <v>0</v>
      </c>
    </row>
    <row r="329" spans="1:5" s="46" customFormat="1" ht="27" customHeight="1">
      <c r="A329" s="339">
        <v>18</v>
      </c>
      <c r="B329" s="294" t="s">
        <v>125</v>
      </c>
      <c r="C329" s="295" t="s">
        <v>115</v>
      </c>
      <c r="D329" s="296" t="s">
        <v>115</v>
      </c>
      <c r="E329" s="349">
        <v>0</v>
      </c>
    </row>
    <row r="330" spans="1:5" s="46" customFormat="1" ht="27.75" customHeight="1">
      <c r="A330" s="339">
        <v>19</v>
      </c>
      <c r="B330" s="294" t="s">
        <v>126</v>
      </c>
      <c r="C330" s="295" t="s">
        <v>116</v>
      </c>
      <c r="D330" s="296" t="s">
        <v>116</v>
      </c>
      <c r="E330" s="349">
        <v>0</v>
      </c>
    </row>
    <row r="331" spans="1:5" s="46" customFormat="1" ht="26.25" customHeight="1">
      <c r="A331" s="339">
        <v>20</v>
      </c>
      <c r="B331" s="294" t="s">
        <v>127</v>
      </c>
      <c r="C331" s="295" t="s">
        <v>117</v>
      </c>
      <c r="D331" s="296" t="s">
        <v>117</v>
      </c>
      <c r="E331" s="349">
        <v>0</v>
      </c>
    </row>
    <row r="332" spans="1:5" ht="24.75" customHeight="1">
      <c r="A332" s="339">
        <v>21</v>
      </c>
      <c r="B332" s="346" t="s">
        <v>128</v>
      </c>
      <c r="C332" s="347" t="s">
        <v>118</v>
      </c>
      <c r="D332" s="348" t="s">
        <v>118</v>
      </c>
      <c r="E332" s="349">
        <v>0</v>
      </c>
    </row>
    <row r="333" spans="1:5" ht="15">
      <c r="A333" s="333" t="s">
        <v>143</v>
      </c>
      <c r="B333" s="334"/>
      <c r="C333" s="334"/>
      <c r="D333" s="335"/>
      <c r="E333" s="330">
        <f>SUM(E334:E339)</f>
        <v>3837800</v>
      </c>
    </row>
    <row r="334" spans="1:5" ht="40.5" customHeight="1">
      <c r="A334" s="96">
        <v>1</v>
      </c>
      <c r="B334" s="5" t="s">
        <v>299</v>
      </c>
      <c r="C334" s="6"/>
      <c r="D334" s="7"/>
      <c r="E334" s="312">
        <v>3795000</v>
      </c>
    </row>
    <row r="335" spans="1:5" ht="48.75" customHeight="1">
      <c r="A335" s="96">
        <v>2</v>
      </c>
      <c r="B335" s="250" t="s">
        <v>300</v>
      </c>
      <c r="C335" s="6"/>
      <c r="D335" s="7"/>
      <c r="E335" s="312">
        <v>15600</v>
      </c>
    </row>
    <row r="336" spans="1:5" ht="54.75" customHeight="1">
      <c r="A336" s="96">
        <v>3</v>
      </c>
      <c r="B336" s="250" t="s">
        <v>301</v>
      </c>
      <c r="C336" s="6"/>
      <c r="D336" s="7"/>
      <c r="E336" s="312">
        <v>12200</v>
      </c>
    </row>
    <row r="337" spans="1:5" ht="36.75" customHeight="1">
      <c r="A337" s="96">
        <v>4</v>
      </c>
      <c r="B337" s="5" t="s">
        <v>211</v>
      </c>
      <c r="C337" s="6"/>
      <c r="D337" s="7"/>
      <c r="E337" s="312">
        <v>5000</v>
      </c>
    </row>
    <row r="338" spans="1:5" ht="41.25" customHeight="1">
      <c r="A338" s="159">
        <v>5</v>
      </c>
      <c r="B338" s="5" t="s">
        <v>145</v>
      </c>
      <c r="C338" s="6" t="s">
        <v>131</v>
      </c>
      <c r="D338" s="7" t="s">
        <v>131</v>
      </c>
      <c r="E338" s="255">
        <v>5000</v>
      </c>
    </row>
    <row r="339" spans="1:5" ht="38.25" customHeight="1" thickBot="1">
      <c r="A339" s="159">
        <v>6</v>
      </c>
      <c r="B339" s="5" t="s">
        <v>146</v>
      </c>
      <c r="C339" s="6" t="s">
        <v>133</v>
      </c>
      <c r="D339" s="7" t="s">
        <v>133</v>
      </c>
      <c r="E339" s="255">
        <v>5000</v>
      </c>
    </row>
    <row r="340" spans="1:5" ht="15" thickBot="1">
      <c r="A340" s="259" t="s">
        <v>32</v>
      </c>
      <c r="B340" s="260"/>
      <c r="C340" s="260"/>
      <c r="D340" s="261"/>
      <c r="E340" s="350">
        <f>E286+E263+E248</f>
        <v>40831370</v>
      </c>
    </row>
    <row r="341" spans="1:5" ht="15">
      <c r="A341" s="351" t="s">
        <v>33</v>
      </c>
      <c r="B341" s="351"/>
      <c r="C341" s="351"/>
      <c r="D341" s="10"/>
      <c r="E341" s="10"/>
    </row>
    <row r="342" spans="1:5" ht="24" customHeight="1">
      <c r="A342" s="352" t="s">
        <v>34</v>
      </c>
      <c r="B342" s="352"/>
      <c r="C342" s="352"/>
      <c r="D342" s="358" t="s">
        <v>48</v>
      </c>
      <c r="E342" s="358"/>
    </row>
    <row r="343" spans="1:5" ht="15">
      <c r="A343" s="353" t="s">
        <v>348</v>
      </c>
      <c r="B343" s="353"/>
      <c r="C343" s="353"/>
      <c r="D343" s="354" t="s">
        <v>37</v>
      </c>
      <c r="E343" s="354"/>
    </row>
    <row r="344" spans="1:5" ht="14.25">
      <c r="A344" s="11"/>
      <c r="C344" s="12"/>
      <c r="D344" s="10"/>
      <c r="E344" s="10"/>
    </row>
    <row r="345" spans="1:5" ht="15">
      <c r="A345" s="11"/>
      <c r="B345" s="355" t="s">
        <v>344</v>
      </c>
      <c r="C345" s="12"/>
      <c r="D345" s="355" t="s">
        <v>346</v>
      </c>
      <c r="E345" s="10"/>
    </row>
    <row r="346" spans="1:16" ht="15">
      <c r="A346" s="11"/>
      <c r="B346" s="355" t="s">
        <v>345</v>
      </c>
      <c r="C346" s="12"/>
      <c r="D346" s="355" t="s">
        <v>347</v>
      </c>
      <c r="E346" s="10"/>
      <c r="N346" s="46"/>
      <c r="O346" s="46"/>
      <c r="P346" s="46"/>
    </row>
    <row r="347" spans="1:16" ht="15" customHeight="1" hidden="1">
      <c r="A347" s="11"/>
      <c r="C347" s="12"/>
      <c r="D347" s="10"/>
      <c r="E347" s="10"/>
      <c r="N347" s="46"/>
      <c r="O347" s="46"/>
      <c r="P347" s="46"/>
    </row>
    <row r="348" spans="1:16" ht="12.75" customHeight="1" hidden="1">
      <c r="A348" s="353" t="s">
        <v>35</v>
      </c>
      <c r="B348" s="353"/>
      <c r="C348" s="353"/>
      <c r="D348" s="10"/>
      <c r="E348" s="10"/>
      <c r="N348" s="46"/>
      <c r="O348" s="46"/>
      <c r="P348" s="46"/>
    </row>
    <row r="349" spans="1:16" ht="12.75" customHeight="1" hidden="1">
      <c r="A349" s="353" t="s">
        <v>36</v>
      </c>
      <c r="B349" s="353"/>
      <c r="C349" s="353"/>
      <c r="D349" s="10"/>
      <c r="E349" s="10"/>
      <c r="N349" s="46"/>
      <c r="O349" s="46"/>
      <c r="P349" s="46"/>
    </row>
    <row r="350" spans="1:16" ht="14.25">
      <c r="A350" s="11"/>
      <c r="C350" s="12"/>
      <c r="D350" s="10"/>
      <c r="E350" s="10"/>
      <c r="N350" s="46"/>
      <c r="O350" s="46"/>
      <c r="P350" s="46"/>
    </row>
    <row r="351" spans="1:16" ht="14.25">
      <c r="A351" s="11"/>
      <c r="C351" s="12"/>
      <c r="D351" s="10"/>
      <c r="E351" s="10"/>
      <c r="N351" s="46"/>
      <c r="O351" s="46"/>
      <c r="P351" s="46"/>
    </row>
    <row r="352" spans="1:16" ht="14.25">
      <c r="A352" s="11"/>
      <c r="C352" s="12"/>
      <c r="D352" s="10"/>
      <c r="E352" s="10"/>
      <c r="N352" s="46"/>
      <c r="O352" s="46"/>
      <c r="P352" s="46"/>
    </row>
    <row r="353" spans="1:16" ht="14.25">
      <c r="A353" s="11"/>
      <c r="C353" s="12"/>
      <c r="D353" s="10"/>
      <c r="E353" s="10"/>
      <c r="N353" s="46"/>
      <c r="O353" s="46"/>
      <c r="P353" s="46"/>
    </row>
    <row r="354" spans="1:16" ht="14.25">
      <c r="A354" s="11"/>
      <c r="C354" s="12"/>
      <c r="D354" s="10"/>
      <c r="E354" s="10"/>
      <c r="N354" s="46"/>
      <c r="O354" s="46"/>
      <c r="P354" s="46"/>
    </row>
    <row r="355" spans="1:16" ht="14.25" customHeight="1">
      <c r="A355" s="11"/>
      <c r="C355" s="12"/>
      <c r="D355" s="10"/>
      <c r="E355" s="10"/>
      <c r="N355" s="46"/>
      <c r="O355" s="46"/>
      <c r="P355" s="46"/>
    </row>
    <row r="356" spans="1:16" ht="13.5" customHeight="1">
      <c r="A356" s="11"/>
      <c r="C356" s="12"/>
      <c r="D356" s="10"/>
      <c r="E356" s="10"/>
      <c r="N356" s="46"/>
      <c r="O356" s="46"/>
      <c r="P356" s="46"/>
    </row>
    <row r="357" spans="1:16" ht="14.25">
      <c r="A357" s="11"/>
      <c r="C357" s="12"/>
      <c r="D357" s="10"/>
      <c r="E357" s="10"/>
      <c r="N357" s="46"/>
      <c r="O357" s="46"/>
      <c r="P357" s="46"/>
    </row>
    <row r="358" spans="1:16" ht="14.25">
      <c r="A358" s="11"/>
      <c r="C358" s="12"/>
      <c r="D358" s="10"/>
      <c r="E358" s="10"/>
      <c r="N358" s="356"/>
      <c r="O358" s="356"/>
      <c r="P358" s="46"/>
    </row>
    <row r="359" spans="1:16" ht="14.25">
      <c r="A359" s="11"/>
      <c r="C359" s="12"/>
      <c r="D359" s="10"/>
      <c r="E359" s="10"/>
      <c r="N359" s="357"/>
      <c r="O359" s="357"/>
      <c r="P359" s="46"/>
    </row>
    <row r="360" spans="1:16" ht="14.25">
      <c r="A360" s="11"/>
      <c r="B360" s="10" t="s">
        <v>17</v>
      </c>
      <c r="C360" s="12"/>
      <c r="D360" s="10"/>
      <c r="E360" s="10"/>
      <c r="N360" s="46"/>
      <c r="O360" s="356"/>
      <c r="P360" s="46"/>
    </row>
    <row r="361" spans="1:16" ht="14.25">
      <c r="A361" s="11"/>
      <c r="C361" s="12"/>
      <c r="D361" s="10"/>
      <c r="E361" s="10"/>
      <c r="N361" s="46"/>
      <c r="O361" s="356"/>
      <c r="P361" s="46"/>
    </row>
    <row r="362" spans="1:16" ht="14.25">
      <c r="A362" s="11"/>
      <c r="C362" s="12"/>
      <c r="D362" s="10"/>
      <c r="E362" s="10"/>
      <c r="N362" s="46"/>
      <c r="O362" s="356"/>
      <c r="P362" s="46"/>
    </row>
    <row r="363" spans="1:16" ht="14.25">
      <c r="A363" s="11"/>
      <c r="C363" s="12"/>
      <c r="D363" s="10"/>
      <c r="E363" s="10"/>
      <c r="N363" s="46"/>
      <c r="O363" s="356"/>
      <c r="P363" s="46"/>
    </row>
    <row r="364" spans="1:16" ht="14.25">
      <c r="A364" s="11"/>
      <c r="C364" s="12"/>
      <c r="D364" s="10"/>
      <c r="E364" s="10"/>
      <c r="N364" s="46"/>
      <c r="O364" s="46"/>
      <c r="P364" s="46"/>
    </row>
    <row r="365" spans="1:16" ht="14.25">
      <c r="A365" s="11"/>
      <c r="C365" s="12"/>
      <c r="D365" s="10"/>
      <c r="E365" s="10"/>
      <c r="N365" s="46"/>
      <c r="O365" s="46"/>
      <c r="P365" s="46"/>
    </row>
    <row r="366" spans="1:5" ht="14.25">
      <c r="A366" s="11"/>
      <c r="C366" s="12"/>
      <c r="D366" s="10"/>
      <c r="E366" s="10"/>
    </row>
    <row r="367" spans="1:5" ht="14.25">
      <c r="A367" s="11"/>
      <c r="C367" s="12"/>
      <c r="D367" s="10"/>
      <c r="E367" s="10"/>
    </row>
    <row r="368" spans="1:5" ht="14.25">
      <c r="A368" s="11"/>
      <c r="C368" s="12"/>
      <c r="D368" s="10"/>
      <c r="E368" s="10"/>
    </row>
    <row r="369" spans="1:5" ht="14.25">
      <c r="A369" s="11"/>
      <c r="C369" s="12"/>
      <c r="D369" s="10"/>
      <c r="E369" s="10"/>
    </row>
    <row r="370" spans="1:5" ht="14.25">
      <c r="A370" s="11"/>
      <c r="C370" s="12"/>
      <c r="D370" s="10"/>
      <c r="E370" s="10"/>
    </row>
    <row r="371" spans="1:5" ht="14.25">
      <c r="A371" s="11"/>
      <c r="C371" s="12"/>
      <c r="D371" s="10"/>
      <c r="E371" s="10"/>
    </row>
    <row r="372" spans="1:5" ht="14.25">
      <c r="A372" s="11"/>
      <c r="C372" s="12"/>
      <c r="D372" s="10"/>
      <c r="E372" s="10"/>
    </row>
    <row r="373" spans="1:5" ht="14.25">
      <c r="A373" s="11"/>
      <c r="C373" s="12"/>
      <c r="D373" s="10"/>
      <c r="E373" s="10"/>
    </row>
    <row r="374" spans="1:5" ht="14.25">
      <c r="A374" s="11"/>
      <c r="C374" s="12"/>
      <c r="D374" s="10"/>
      <c r="E374" s="10"/>
    </row>
    <row r="375" spans="1:5" ht="14.25">
      <c r="A375" s="11"/>
      <c r="C375" s="12"/>
      <c r="D375" s="10"/>
      <c r="E375" s="10"/>
    </row>
    <row r="376" spans="1:5" ht="14.25">
      <c r="A376" s="11"/>
      <c r="C376" s="12"/>
      <c r="D376" s="10"/>
      <c r="E376" s="10"/>
    </row>
    <row r="377" spans="1:5" ht="14.25">
      <c r="A377" s="11"/>
      <c r="C377" s="12"/>
      <c r="D377" s="10"/>
      <c r="E377" s="10"/>
    </row>
    <row r="378" spans="1:5" ht="14.25">
      <c r="A378" s="11"/>
      <c r="C378" s="12"/>
      <c r="D378" s="10"/>
      <c r="E378" s="10"/>
    </row>
    <row r="379" spans="1:5" ht="14.25">
      <c r="A379" s="11"/>
      <c r="C379" s="12"/>
      <c r="D379" s="10"/>
      <c r="E379" s="10"/>
    </row>
    <row r="380" spans="1:5" ht="14.25">
      <c r="A380" s="11"/>
      <c r="C380" s="12"/>
      <c r="D380" s="10"/>
      <c r="E380" s="10"/>
    </row>
    <row r="381" spans="1:5" ht="14.25">
      <c r="A381" s="11"/>
      <c r="C381" s="12"/>
      <c r="D381" s="10"/>
      <c r="E381" s="10"/>
    </row>
    <row r="382" spans="1:5" ht="14.25">
      <c r="A382" s="11"/>
      <c r="C382" s="12"/>
      <c r="D382" s="10"/>
      <c r="E382" s="10"/>
    </row>
    <row r="383" spans="1:5" ht="14.25">
      <c r="A383" s="11"/>
      <c r="C383" s="12"/>
      <c r="D383" s="10"/>
      <c r="E383" s="10"/>
    </row>
    <row r="384" spans="1:5" ht="14.25">
      <c r="A384" s="11"/>
      <c r="C384" s="12"/>
      <c r="D384" s="10"/>
      <c r="E384" s="10"/>
    </row>
    <row r="385" spans="1:5" ht="14.25">
      <c r="A385" s="11"/>
      <c r="C385" s="12"/>
      <c r="D385" s="10"/>
      <c r="E385" s="10"/>
    </row>
    <row r="386" spans="1:5" ht="14.25">
      <c r="A386" s="11"/>
      <c r="C386" s="12"/>
      <c r="D386" s="10"/>
      <c r="E386" s="10"/>
    </row>
    <row r="387" spans="1:5" ht="14.25">
      <c r="A387" s="11"/>
      <c r="C387" s="12"/>
      <c r="D387" s="10"/>
      <c r="E387" s="10"/>
    </row>
    <row r="388" spans="1:5" ht="14.25">
      <c r="A388" s="11"/>
      <c r="C388" s="12"/>
      <c r="D388" s="10"/>
      <c r="E388" s="10"/>
    </row>
    <row r="389" spans="1:5" ht="14.25">
      <c r="A389" s="11"/>
      <c r="C389" s="12"/>
      <c r="D389" s="10"/>
      <c r="E389" s="10"/>
    </row>
    <row r="390" spans="1:5" ht="14.25">
      <c r="A390" s="11"/>
      <c r="C390" s="12"/>
      <c r="D390" s="10"/>
      <c r="E390" s="10"/>
    </row>
    <row r="391" spans="1:5" ht="14.25">
      <c r="A391" s="11"/>
      <c r="C391" s="12"/>
      <c r="D391" s="10"/>
      <c r="E391" s="10"/>
    </row>
    <row r="392" spans="1:5" ht="14.25">
      <c r="A392" s="11"/>
      <c r="C392" s="12"/>
      <c r="D392" s="10"/>
      <c r="E392" s="10"/>
    </row>
    <row r="393" spans="1:5" ht="14.25">
      <c r="A393" s="11"/>
      <c r="C393" s="12"/>
      <c r="D393" s="10"/>
      <c r="E393" s="10"/>
    </row>
    <row r="394" spans="1:5" ht="14.25">
      <c r="A394" s="11"/>
      <c r="C394" s="12"/>
      <c r="D394" s="10"/>
      <c r="E394" s="10"/>
    </row>
    <row r="395" spans="1:5" ht="14.25">
      <c r="A395" s="11"/>
      <c r="C395" s="12"/>
      <c r="D395" s="10"/>
      <c r="E395" s="10"/>
    </row>
    <row r="396" spans="1:5" ht="14.25">
      <c r="A396" s="11"/>
      <c r="C396" s="12"/>
      <c r="D396" s="10"/>
      <c r="E396" s="10"/>
    </row>
    <row r="397" spans="1:5" ht="14.25">
      <c r="A397" s="11"/>
      <c r="C397" s="12"/>
      <c r="D397" s="10"/>
      <c r="E397" s="10"/>
    </row>
    <row r="398" spans="1:5" ht="14.25">
      <c r="A398" s="11"/>
      <c r="C398" s="12"/>
      <c r="D398" s="10"/>
      <c r="E398" s="10"/>
    </row>
    <row r="399" spans="1:5" ht="14.25">
      <c r="A399" s="11"/>
      <c r="C399" s="12"/>
      <c r="D399" s="10"/>
      <c r="E399" s="10"/>
    </row>
    <row r="400" spans="1:5" ht="14.25">
      <c r="A400" s="11"/>
      <c r="C400" s="12"/>
      <c r="D400" s="10"/>
      <c r="E400" s="10"/>
    </row>
    <row r="401" spans="1:5" ht="14.25">
      <c r="A401" s="11"/>
      <c r="C401" s="12"/>
      <c r="D401" s="10"/>
      <c r="E401" s="10"/>
    </row>
    <row r="402" spans="1:5" ht="14.25">
      <c r="A402" s="11"/>
      <c r="C402" s="12"/>
      <c r="D402" s="10"/>
      <c r="E402" s="10"/>
    </row>
    <row r="403" spans="1:5" ht="14.25">
      <c r="A403" s="11"/>
      <c r="C403" s="12"/>
      <c r="D403" s="10"/>
      <c r="E403" s="10"/>
    </row>
    <row r="404" spans="1:5" ht="14.25">
      <c r="A404" s="11"/>
      <c r="C404" s="12"/>
      <c r="D404" s="10"/>
      <c r="E404" s="10"/>
    </row>
    <row r="405" spans="1:5" ht="14.25">
      <c r="A405" s="11"/>
      <c r="C405" s="12"/>
      <c r="D405" s="10"/>
      <c r="E405" s="10"/>
    </row>
    <row r="406" spans="1:5" ht="14.25">
      <c r="A406" s="11"/>
      <c r="C406" s="12"/>
      <c r="D406" s="10"/>
      <c r="E406" s="10"/>
    </row>
    <row r="407" spans="1:5" ht="14.25">
      <c r="A407" s="11"/>
      <c r="C407" s="12"/>
      <c r="D407" s="10"/>
      <c r="E407" s="10"/>
    </row>
    <row r="408" spans="1:5" ht="14.25">
      <c r="A408" s="11"/>
      <c r="C408" s="12"/>
      <c r="D408" s="10"/>
      <c r="E408" s="10"/>
    </row>
    <row r="409" spans="1:5" ht="14.25">
      <c r="A409" s="11"/>
      <c r="C409" s="12"/>
      <c r="D409" s="10"/>
      <c r="E409" s="10"/>
    </row>
    <row r="410" spans="1:5" ht="14.25">
      <c r="A410" s="11"/>
      <c r="C410" s="12"/>
      <c r="D410" s="10"/>
      <c r="E410" s="10"/>
    </row>
    <row r="411" spans="1:5" ht="14.25">
      <c r="A411" s="11"/>
      <c r="C411" s="12"/>
      <c r="D411" s="10"/>
      <c r="E411" s="10"/>
    </row>
    <row r="412" spans="1:5" ht="14.25">
      <c r="A412" s="11"/>
      <c r="C412" s="12"/>
      <c r="D412" s="10"/>
      <c r="E412" s="10"/>
    </row>
    <row r="413" spans="1:5" ht="14.25">
      <c r="A413" s="11"/>
      <c r="C413" s="12"/>
      <c r="D413" s="10"/>
      <c r="E413" s="10"/>
    </row>
    <row r="414" spans="1:5" ht="14.25">
      <c r="A414" s="11"/>
      <c r="C414" s="12"/>
      <c r="D414" s="10"/>
      <c r="E414" s="10"/>
    </row>
    <row r="415" spans="1:5" ht="14.25">
      <c r="A415" s="11"/>
      <c r="C415" s="12"/>
      <c r="D415" s="10"/>
      <c r="E415" s="10"/>
    </row>
    <row r="416" spans="1:5" ht="14.25">
      <c r="A416" s="11"/>
      <c r="C416" s="12"/>
      <c r="D416" s="10"/>
      <c r="E416" s="10"/>
    </row>
    <row r="417" spans="1:5" ht="14.25">
      <c r="A417" s="11"/>
      <c r="C417" s="12"/>
      <c r="D417" s="10"/>
      <c r="E417" s="10"/>
    </row>
    <row r="418" spans="1:5" ht="14.25">
      <c r="A418" s="11"/>
      <c r="C418" s="12"/>
      <c r="D418" s="10"/>
      <c r="E418" s="10"/>
    </row>
    <row r="419" spans="1:5" ht="14.25">
      <c r="A419" s="11"/>
      <c r="C419" s="12"/>
      <c r="D419" s="10"/>
      <c r="E419" s="10"/>
    </row>
    <row r="420" spans="1:5" ht="14.25">
      <c r="A420" s="11"/>
      <c r="C420" s="12"/>
      <c r="D420" s="10"/>
      <c r="E420" s="10"/>
    </row>
    <row r="421" spans="1:5" ht="14.25">
      <c r="A421" s="11"/>
      <c r="C421" s="12"/>
      <c r="D421" s="10"/>
      <c r="E421" s="10"/>
    </row>
    <row r="422" spans="1:5" ht="14.25">
      <c r="A422" s="11"/>
      <c r="C422" s="12"/>
      <c r="D422" s="10"/>
      <c r="E422" s="10"/>
    </row>
    <row r="423" spans="1:5" ht="14.25">
      <c r="A423" s="11"/>
      <c r="C423" s="12"/>
      <c r="D423" s="10"/>
      <c r="E423" s="10"/>
    </row>
    <row r="424" spans="1:5" ht="14.25">
      <c r="A424" s="11"/>
      <c r="C424" s="12"/>
      <c r="D424" s="10"/>
      <c r="E424" s="10"/>
    </row>
    <row r="425" spans="1:5" ht="14.25">
      <c r="A425" s="11"/>
      <c r="C425" s="12"/>
      <c r="D425" s="10"/>
      <c r="E425" s="10"/>
    </row>
    <row r="426" spans="1:5" ht="14.25">
      <c r="A426" s="11"/>
      <c r="C426" s="12"/>
      <c r="D426" s="10"/>
      <c r="E426" s="10"/>
    </row>
    <row r="427" spans="1:5" ht="14.25">
      <c r="A427" s="11"/>
      <c r="C427" s="12"/>
      <c r="D427" s="10"/>
      <c r="E427" s="10"/>
    </row>
    <row r="428" spans="1:5" ht="14.25">
      <c r="A428" s="11"/>
      <c r="C428" s="12"/>
      <c r="D428" s="10"/>
      <c r="E428" s="10"/>
    </row>
    <row r="429" spans="1:5" ht="14.25">
      <c r="A429" s="11"/>
      <c r="C429" s="12"/>
      <c r="D429" s="10"/>
      <c r="E429" s="10"/>
    </row>
    <row r="430" spans="1:5" ht="14.25">
      <c r="A430" s="11"/>
      <c r="C430" s="12"/>
      <c r="D430" s="10"/>
      <c r="E430" s="10"/>
    </row>
    <row r="431" spans="1:5" ht="14.25">
      <c r="A431" s="11"/>
      <c r="C431" s="12"/>
      <c r="D431" s="10"/>
      <c r="E431" s="10"/>
    </row>
    <row r="432" spans="1:5" ht="14.25">
      <c r="A432" s="11"/>
      <c r="C432" s="12"/>
      <c r="D432" s="10"/>
      <c r="E432" s="10"/>
    </row>
    <row r="433" spans="1:5" ht="14.25">
      <c r="A433" s="11"/>
      <c r="C433" s="12"/>
      <c r="D433" s="10"/>
      <c r="E433" s="10"/>
    </row>
    <row r="434" spans="1:5" ht="14.25">
      <c r="A434" s="11"/>
      <c r="C434" s="12"/>
      <c r="D434" s="10"/>
      <c r="E434" s="10"/>
    </row>
    <row r="435" spans="1:5" ht="14.25">
      <c r="A435" s="11"/>
      <c r="C435" s="12"/>
      <c r="D435" s="10"/>
      <c r="E435" s="10"/>
    </row>
    <row r="436" spans="1:5" ht="14.25">
      <c r="A436" s="11"/>
      <c r="C436" s="12"/>
      <c r="D436" s="10"/>
      <c r="E436" s="10"/>
    </row>
    <row r="437" spans="1:5" ht="14.25">
      <c r="A437" s="11"/>
      <c r="C437" s="12"/>
      <c r="D437" s="10"/>
      <c r="E437" s="10"/>
    </row>
    <row r="438" spans="1:5" ht="14.25">
      <c r="A438" s="11"/>
      <c r="C438" s="12"/>
      <c r="D438" s="10"/>
      <c r="E438" s="10"/>
    </row>
    <row r="439" spans="1:5" ht="14.25">
      <c r="A439" s="11"/>
      <c r="C439" s="12"/>
      <c r="D439" s="10"/>
      <c r="E439" s="10"/>
    </row>
    <row r="440" spans="1:5" ht="14.25">
      <c r="A440" s="11"/>
      <c r="C440" s="12"/>
      <c r="D440" s="10"/>
      <c r="E440" s="10"/>
    </row>
    <row r="441" spans="1:5" ht="14.25">
      <c r="A441" s="11"/>
      <c r="C441" s="12"/>
      <c r="D441" s="10"/>
      <c r="E441" s="10"/>
    </row>
    <row r="442" spans="1:5" ht="14.25">
      <c r="A442" s="11"/>
      <c r="C442" s="12"/>
      <c r="D442" s="10"/>
      <c r="E442" s="10"/>
    </row>
    <row r="443" spans="1:5" ht="14.25">
      <c r="A443" s="11"/>
      <c r="C443" s="12"/>
      <c r="D443" s="10"/>
      <c r="E443" s="10"/>
    </row>
    <row r="444" spans="1:5" ht="14.25">
      <c r="A444" s="11"/>
      <c r="C444" s="12"/>
      <c r="D444" s="10"/>
      <c r="E444" s="10"/>
    </row>
    <row r="445" spans="1:5" ht="14.25">
      <c r="A445" s="11"/>
      <c r="C445" s="12"/>
      <c r="D445" s="10"/>
      <c r="E445" s="10"/>
    </row>
    <row r="446" spans="1:5" ht="14.25">
      <c r="A446" s="11"/>
      <c r="C446" s="12"/>
      <c r="D446" s="10"/>
      <c r="E446" s="10"/>
    </row>
    <row r="447" spans="1:5" ht="14.25">
      <c r="A447" s="11"/>
      <c r="C447" s="12"/>
      <c r="D447" s="10"/>
      <c r="E447" s="10"/>
    </row>
    <row r="448" spans="1:5" ht="14.25">
      <c r="A448" s="11"/>
      <c r="C448" s="12"/>
      <c r="D448" s="10"/>
      <c r="E448" s="10"/>
    </row>
    <row r="449" spans="1:5" ht="14.25">
      <c r="A449" s="11"/>
      <c r="C449" s="12"/>
      <c r="D449" s="10"/>
      <c r="E449" s="10"/>
    </row>
    <row r="450" spans="1:5" ht="14.25">
      <c r="A450" s="11"/>
      <c r="C450" s="12"/>
      <c r="D450" s="10"/>
      <c r="E450" s="10"/>
    </row>
    <row r="451" spans="1:5" ht="14.25">
      <c r="A451" s="11"/>
      <c r="C451" s="12"/>
      <c r="D451" s="10"/>
      <c r="E451" s="10"/>
    </row>
    <row r="452" spans="1:5" ht="14.25">
      <c r="A452" s="11"/>
      <c r="C452" s="12"/>
      <c r="D452" s="10"/>
      <c r="E452" s="10"/>
    </row>
    <row r="453" spans="1:5" ht="14.25">
      <c r="A453" s="11"/>
      <c r="C453" s="12"/>
      <c r="D453" s="10"/>
      <c r="E453" s="10"/>
    </row>
    <row r="454" spans="1:5" ht="14.25">
      <c r="A454" s="11"/>
      <c r="C454" s="12"/>
      <c r="D454" s="10"/>
      <c r="E454" s="10"/>
    </row>
    <row r="455" spans="1:5" ht="14.25">
      <c r="A455" s="11"/>
      <c r="C455" s="12"/>
      <c r="D455" s="10"/>
      <c r="E455" s="10"/>
    </row>
    <row r="456" spans="1:5" ht="14.25">
      <c r="A456" s="11"/>
      <c r="C456" s="12"/>
      <c r="D456" s="10"/>
      <c r="E456" s="10"/>
    </row>
    <row r="457" spans="1:5" ht="14.25">
      <c r="A457" s="11"/>
      <c r="C457" s="12"/>
      <c r="D457" s="10"/>
      <c r="E457" s="10"/>
    </row>
    <row r="458" spans="1:5" ht="14.25">
      <c r="A458" s="11"/>
      <c r="C458" s="12"/>
      <c r="D458" s="10"/>
      <c r="E458" s="10"/>
    </row>
    <row r="459" spans="1:5" ht="14.25">
      <c r="A459" s="11"/>
      <c r="C459" s="12"/>
      <c r="D459" s="10"/>
      <c r="E459" s="10"/>
    </row>
    <row r="460" spans="1:5" ht="14.25">
      <c r="A460" s="11"/>
      <c r="C460" s="12"/>
      <c r="D460" s="10"/>
      <c r="E460" s="10"/>
    </row>
    <row r="461" spans="1:5" ht="14.25">
      <c r="A461" s="11"/>
      <c r="C461" s="12"/>
      <c r="D461" s="10"/>
      <c r="E461" s="10"/>
    </row>
    <row r="462" spans="1:5" ht="14.25">
      <c r="A462" s="11"/>
      <c r="C462" s="12"/>
      <c r="D462" s="10"/>
      <c r="E462" s="10"/>
    </row>
    <row r="463" spans="1:5" ht="14.25">
      <c r="A463" s="11"/>
      <c r="C463" s="12"/>
      <c r="D463" s="10"/>
      <c r="E463" s="10"/>
    </row>
    <row r="464" spans="1:5" ht="14.25">
      <c r="A464" s="11"/>
      <c r="C464" s="12"/>
      <c r="D464" s="10"/>
      <c r="E464" s="10"/>
    </row>
    <row r="465" spans="1:5" ht="14.25">
      <c r="A465" s="11"/>
      <c r="C465" s="12"/>
      <c r="D465" s="10"/>
      <c r="E465" s="10"/>
    </row>
    <row r="466" spans="1:5" ht="14.25">
      <c r="A466" s="11"/>
      <c r="C466" s="12"/>
      <c r="D466" s="10"/>
      <c r="E466" s="10"/>
    </row>
    <row r="467" spans="1:5" ht="14.25">
      <c r="A467" s="11"/>
      <c r="C467" s="12"/>
      <c r="D467" s="10"/>
      <c r="E467" s="10"/>
    </row>
    <row r="468" spans="1:5" ht="14.25">
      <c r="A468" s="11"/>
      <c r="C468" s="12"/>
      <c r="D468" s="10"/>
      <c r="E468" s="10"/>
    </row>
    <row r="469" spans="1:5" ht="14.25">
      <c r="A469" s="11"/>
      <c r="C469" s="12"/>
      <c r="D469" s="10"/>
      <c r="E469" s="10"/>
    </row>
    <row r="470" spans="1:5" ht="14.25">
      <c r="A470" s="11"/>
      <c r="C470" s="12"/>
      <c r="D470" s="10"/>
      <c r="E470" s="10"/>
    </row>
    <row r="471" spans="1:5" ht="14.25">
      <c r="A471" s="11"/>
      <c r="C471" s="12"/>
      <c r="D471" s="10"/>
      <c r="E471" s="10"/>
    </row>
    <row r="472" spans="1:5" ht="14.25">
      <c r="A472" s="11"/>
      <c r="C472" s="12"/>
      <c r="D472" s="10"/>
      <c r="E472" s="10"/>
    </row>
    <row r="473" spans="1:5" ht="14.25">
      <c r="A473" s="11"/>
      <c r="C473" s="12"/>
      <c r="D473" s="10"/>
      <c r="E473" s="10"/>
    </row>
    <row r="474" spans="1:5" ht="14.25">
      <c r="A474" s="11"/>
      <c r="C474" s="12"/>
      <c r="D474" s="10"/>
      <c r="E474" s="10"/>
    </row>
    <row r="475" spans="1:5" ht="14.25">
      <c r="A475" s="11"/>
      <c r="C475" s="12"/>
      <c r="D475" s="10"/>
      <c r="E475" s="10"/>
    </row>
    <row r="476" spans="1:5" ht="14.25">
      <c r="A476" s="11"/>
      <c r="C476" s="12"/>
      <c r="D476" s="10"/>
      <c r="E476" s="10"/>
    </row>
    <row r="477" spans="1:5" ht="14.25">
      <c r="A477" s="11"/>
      <c r="C477" s="12"/>
      <c r="D477" s="10"/>
      <c r="E477" s="10"/>
    </row>
    <row r="478" spans="1:5" ht="14.25">
      <c r="A478" s="11"/>
      <c r="C478" s="12"/>
      <c r="D478" s="10"/>
      <c r="E478" s="10"/>
    </row>
    <row r="479" spans="1:5" ht="14.25">
      <c r="A479" s="11"/>
      <c r="C479" s="12"/>
      <c r="D479" s="10"/>
      <c r="E479" s="10"/>
    </row>
    <row r="480" spans="1:5" ht="14.25">
      <c r="A480" s="11"/>
      <c r="C480" s="12"/>
      <c r="D480" s="10"/>
      <c r="E480" s="10"/>
    </row>
    <row r="481" spans="1:5" ht="14.25">
      <c r="A481" s="11"/>
      <c r="C481" s="12"/>
      <c r="D481" s="10"/>
      <c r="E481" s="10"/>
    </row>
    <row r="482" spans="1:5" ht="14.25">
      <c r="A482" s="11"/>
      <c r="C482" s="12"/>
      <c r="D482" s="10"/>
      <c r="E482" s="10"/>
    </row>
    <row r="483" spans="1:5" ht="14.25">
      <c r="A483" s="11"/>
      <c r="C483" s="12"/>
      <c r="D483" s="10"/>
      <c r="E483" s="10"/>
    </row>
    <row r="484" spans="1:5" ht="14.25">
      <c r="A484" s="11"/>
      <c r="C484" s="12"/>
      <c r="D484" s="10"/>
      <c r="E484" s="10"/>
    </row>
    <row r="485" spans="1:5" ht="14.25">
      <c r="A485" s="11"/>
      <c r="C485" s="12"/>
      <c r="D485" s="10"/>
      <c r="E485" s="10"/>
    </row>
    <row r="486" spans="1:5" ht="14.25">
      <c r="A486" s="11"/>
      <c r="C486" s="12"/>
      <c r="D486" s="10"/>
      <c r="E486" s="10"/>
    </row>
    <row r="487" spans="1:5" ht="14.25">
      <c r="A487" s="11"/>
      <c r="C487" s="12"/>
      <c r="D487" s="10"/>
      <c r="E487" s="10"/>
    </row>
    <row r="488" spans="1:5" ht="14.25">
      <c r="A488" s="11"/>
      <c r="C488" s="12"/>
      <c r="D488" s="10"/>
      <c r="E488" s="10"/>
    </row>
    <row r="489" spans="1:5" ht="14.25">
      <c r="A489" s="11"/>
      <c r="C489" s="12"/>
      <c r="D489" s="10"/>
      <c r="E489" s="10"/>
    </row>
    <row r="490" spans="1:5" ht="14.25">
      <c r="A490" s="11"/>
      <c r="C490" s="12"/>
      <c r="D490" s="10"/>
      <c r="E490" s="10"/>
    </row>
    <row r="491" spans="1:5" ht="14.25">
      <c r="A491" s="11"/>
      <c r="C491" s="12"/>
      <c r="D491" s="10"/>
      <c r="E491" s="10"/>
    </row>
    <row r="492" spans="1:5" ht="14.25">
      <c r="A492" s="11"/>
      <c r="C492" s="12"/>
      <c r="D492" s="10"/>
      <c r="E492" s="10"/>
    </row>
    <row r="493" spans="1:5" ht="14.25">
      <c r="A493" s="11"/>
      <c r="C493" s="12"/>
      <c r="D493" s="10"/>
      <c r="E493" s="10"/>
    </row>
    <row r="494" spans="1:5" ht="14.25">
      <c r="A494" s="11"/>
      <c r="C494" s="12"/>
      <c r="D494" s="10"/>
      <c r="E494" s="10"/>
    </row>
    <row r="495" spans="1:5" ht="14.25">
      <c r="A495" s="11"/>
      <c r="C495" s="12"/>
      <c r="D495" s="10"/>
      <c r="E495" s="10"/>
    </row>
    <row r="496" spans="1:5" ht="14.25">
      <c r="A496" s="11"/>
      <c r="C496" s="12"/>
      <c r="D496" s="10"/>
      <c r="E496" s="10"/>
    </row>
    <row r="497" spans="1:5" ht="14.25">
      <c r="A497" s="11"/>
      <c r="C497" s="12"/>
      <c r="D497" s="10"/>
      <c r="E497" s="10"/>
    </row>
    <row r="498" spans="1:5" ht="14.25">
      <c r="A498" s="11"/>
      <c r="C498" s="12"/>
      <c r="D498" s="10"/>
      <c r="E498" s="10"/>
    </row>
    <row r="499" spans="1:5" ht="14.25">
      <c r="A499" s="11"/>
      <c r="C499" s="12"/>
      <c r="D499" s="10"/>
      <c r="E499" s="10"/>
    </row>
    <row r="500" spans="1:5" ht="14.25">
      <c r="A500" s="11"/>
      <c r="C500" s="12"/>
      <c r="D500" s="10"/>
      <c r="E500" s="10"/>
    </row>
    <row r="501" spans="1:5" ht="14.25">
      <c r="A501" s="11"/>
      <c r="C501" s="12"/>
      <c r="D501" s="10"/>
      <c r="E501" s="10"/>
    </row>
    <row r="502" spans="1:5" ht="14.25">
      <c r="A502" s="11"/>
      <c r="C502" s="12"/>
      <c r="D502" s="10"/>
      <c r="E502" s="10"/>
    </row>
    <row r="503" spans="1:5" ht="14.25">
      <c r="A503" s="11"/>
      <c r="C503" s="12"/>
      <c r="D503" s="10"/>
      <c r="E503" s="10"/>
    </row>
    <row r="504" spans="1:5" ht="14.25">
      <c r="A504" s="11"/>
      <c r="C504" s="12"/>
      <c r="D504" s="10"/>
      <c r="E504" s="10"/>
    </row>
    <row r="505" spans="1:5" ht="14.25">
      <c r="A505" s="11"/>
      <c r="C505" s="12"/>
      <c r="D505" s="10"/>
      <c r="E505" s="10"/>
    </row>
    <row r="506" spans="1:5" ht="14.25">
      <c r="A506" s="11"/>
      <c r="C506" s="12"/>
      <c r="D506" s="10"/>
      <c r="E506" s="10"/>
    </row>
    <row r="507" spans="1:5" ht="14.25">
      <c r="A507" s="11"/>
      <c r="C507" s="12"/>
      <c r="D507" s="10"/>
      <c r="E507" s="10"/>
    </row>
    <row r="508" spans="1:5" ht="14.25">
      <c r="A508" s="11"/>
      <c r="C508" s="12"/>
      <c r="D508" s="10"/>
      <c r="E508" s="10"/>
    </row>
    <row r="509" spans="1:5" ht="14.25">
      <c r="A509" s="11"/>
      <c r="C509" s="12"/>
      <c r="D509" s="10"/>
      <c r="E509" s="10"/>
    </row>
    <row r="510" spans="1:5" ht="14.25">
      <c r="A510" s="11"/>
      <c r="C510" s="12"/>
      <c r="D510" s="10"/>
      <c r="E510" s="10"/>
    </row>
    <row r="511" spans="1:5" ht="14.25">
      <c r="A511" s="11"/>
      <c r="C511" s="12"/>
      <c r="D511" s="10"/>
      <c r="E511" s="10"/>
    </row>
    <row r="512" spans="1:5" ht="14.25">
      <c r="A512" s="11"/>
      <c r="C512" s="12"/>
      <c r="D512" s="10"/>
      <c r="E512" s="10"/>
    </row>
    <row r="513" spans="1:5" ht="14.25">
      <c r="A513" s="11"/>
      <c r="C513" s="12"/>
      <c r="D513" s="10"/>
      <c r="E513" s="10"/>
    </row>
    <row r="514" spans="1:5" ht="14.25">
      <c r="A514" s="11"/>
      <c r="C514" s="12"/>
      <c r="D514" s="10"/>
      <c r="E514" s="10"/>
    </row>
    <row r="515" spans="1:5" ht="14.25">
      <c r="A515" s="11"/>
      <c r="C515" s="12"/>
      <c r="D515" s="10"/>
      <c r="E515" s="10"/>
    </row>
    <row r="516" spans="1:5" ht="14.25">
      <c r="A516" s="11"/>
      <c r="C516" s="12"/>
      <c r="D516" s="10"/>
      <c r="E516" s="10"/>
    </row>
    <row r="517" spans="1:5" ht="14.25">
      <c r="A517" s="11"/>
      <c r="C517" s="12"/>
      <c r="D517" s="10"/>
      <c r="E517" s="10"/>
    </row>
    <row r="518" spans="1:5" ht="14.25">
      <c r="A518" s="11"/>
      <c r="C518" s="12"/>
      <c r="D518" s="10"/>
      <c r="E518" s="10"/>
    </row>
    <row r="519" spans="1:5" ht="14.25">
      <c r="A519" s="11"/>
      <c r="C519" s="12"/>
      <c r="D519" s="10"/>
      <c r="E519" s="10"/>
    </row>
    <row r="520" spans="1:5" ht="14.25">
      <c r="A520" s="11"/>
      <c r="C520" s="12"/>
      <c r="D520" s="10"/>
      <c r="E520" s="10"/>
    </row>
    <row r="521" spans="1:5" ht="14.25">
      <c r="A521" s="11"/>
      <c r="C521" s="12"/>
      <c r="D521" s="10"/>
      <c r="E521" s="10"/>
    </row>
    <row r="522" spans="1:5" ht="14.25">
      <c r="A522" s="11"/>
      <c r="C522" s="12"/>
      <c r="D522" s="10"/>
      <c r="E522" s="10"/>
    </row>
    <row r="523" spans="1:5" ht="14.25">
      <c r="A523" s="11"/>
      <c r="C523" s="12"/>
      <c r="D523" s="10"/>
      <c r="E523" s="10"/>
    </row>
    <row r="524" spans="1:5" ht="14.25">
      <c r="A524" s="11"/>
      <c r="C524" s="12"/>
      <c r="D524" s="10"/>
      <c r="E524" s="10"/>
    </row>
    <row r="525" spans="1:5" ht="14.25">
      <c r="A525" s="11"/>
      <c r="C525" s="12"/>
      <c r="D525" s="10"/>
      <c r="E525" s="10"/>
    </row>
    <row r="526" spans="1:5" ht="14.25">
      <c r="A526" s="11"/>
      <c r="C526" s="12"/>
      <c r="D526" s="10"/>
      <c r="E526" s="10"/>
    </row>
    <row r="527" spans="1:5" ht="14.25">
      <c r="A527" s="11"/>
      <c r="C527" s="12"/>
      <c r="D527" s="10"/>
      <c r="E527" s="10"/>
    </row>
    <row r="528" spans="1:5" ht="14.25">
      <c r="A528" s="11"/>
      <c r="C528" s="12"/>
      <c r="D528" s="10"/>
      <c r="E528" s="10"/>
    </row>
    <row r="529" spans="1:5" ht="14.25">
      <c r="A529" s="11"/>
      <c r="C529" s="12"/>
      <c r="D529" s="10"/>
      <c r="E529" s="10"/>
    </row>
    <row r="530" spans="1:5" ht="14.25">
      <c r="A530" s="11"/>
      <c r="C530" s="12"/>
      <c r="D530" s="10"/>
      <c r="E530" s="10"/>
    </row>
    <row r="531" spans="1:5" ht="14.25">
      <c r="A531" s="11"/>
      <c r="C531" s="12"/>
      <c r="D531" s="10"/>
      <c r="E531" s="10"/>
    </row>
    <row r="532" spans="1:5" ht="14.25">
      <c r="A532" s="11"/>
      <c r="C532" s="12"/>
      <c r="D532" s="10"/>
      <c r="E532" s="10"/>
    </row>
    <row r="533" spans="1:5" ht="14.25">
      <c r="A533" s="11"/>
      <c r="C533" s="12"/>
      <c r="D533" s="10"/>
      <c r="E533" s="10"/>
    </row>
    <row r="534" spans="1:5" ht="14.25">
      <c r="A534" s="11"/>
      <c r="C534" s="12"/>
      <c r="D534" s="10"/>
      <c r="E534" s="10"/>
    </row>
    <row r="535" spans="1:5" ht="14.25">
      <c r="A535" s="11"/>
      <c r="C535" s="12"/>
      <c r="D535" s="10"/>
      <c r="E535" s="10"/>
    </row>
    <row r="536" spans="1:5" ht="14.25">
      <c r="A536" s="11"/>
      <c r="C536" s="12"/>
      <c r="D536" s="10"/>
      <c r="E536" s="10"/>
    </row>
    <row r="537" spans="1:5" ht="14.25">
      <c r="A537" s="11"/>
      <c r="C537" s="12"/>
      <c r="D537" s="10"/>
      <c r="E537" s="10"/>
    </row>
    <row r="538" spans="1:5" ht="14.25">
      <c r="A538" s="11"/>
      <c r="C538" s="12"/>
      <c r="D538" s="10"/>
      <c r="E538" s="10"/>
    </row>
    <row r="539" spans="1:5" ht="14.25">
      <c r="A539" s="11"/>
      <c r="C539" s="12"/>
      <c r="D539" s="10"/>
      <c r="E539" s="10"/>
    </row>
    <row r="540" spans="1:5" ht="14.25">
      <c r="A540" s="11"/>
      <c r="C540" s="12"/>
      <c r="D540" s="10"/>
      <c r="E540" s="10"/>
    </row>
    <row r="541" spans="1:5" ht="14.25">
      <c r="A541" s="11"/>
      <c r="C541" s="12"/>
      <c r="D541" s="10"/>
      <c r="E541" s="10"/>
    </row>
    <row r="542" spans="1:5" ht="14.25">
      <c r="A542" s="11"/>
      <c r="C542" s="12"/>
      <c r="D542" s="10"/>
      <c r="E542" s="10"/>
    </row>
    <row r="543" spans="1:5" ht="14.25">
      <c r="A543" s="11"/>
      <c r="C543" s="12"/>
      <c r="D543" s="10"/>
      <c r="E543" s="10"/>
    </row>
    <row r="544" spans="1:5" ht="14.25">
      <c r="A544" s="11"/>
      <c r="C544" s="12"/>
      <c r="D544" s="10"/>
      <c r="E544" s="10"/>
    </row>
    <row r="545" spans="1:5" ht="14.25">
      <c r="A545" s="11"/>
      <c r="C545" s="12"/>
      <c r="D545" s="10"/>
      <c r="E545" s="10"/>
    </row>
    <row r="546" spans="1:5" ht="14.25">
      <c r="A546" s="11"/>
      <c r="C546" s="12"/>
      <c r="D546" s="10"/>
      <c r="E546" s="10"/>
    </row>
    <row r="547" spans="1:5" ht="14.25">
      <c r="A547" s="11"/>
      <c r="C547" s="12"/>
      <c r="D547" s="10"/>
      <c r="E547" s="10"/>
    </row>
    <row r="548" spans="1:5" ht="14.25">
      <c r="A548" s="11"/>
      <c r="C548" s="12"/>
      <c r="D548" s="10"/>
      <c r="E548" s="10"/>
    </row>
    <row r="549" spans="1:5" ht="14.25">
      <c r="A549" s="11"/>
      <c r="C549" s="12"/>
      <c r="D549" s="10"/>
      <c r="E549" s="10"/>
    </row>
    <row r="550" spans="1:5" ht="14.25">
      <c r="A550" s="11"/>
      <c r="C550" s="12"/>
      <c r="D550" s="10"/>
      <c r="E550" s="10"/>
    </row>
    <row r="551" spans="1:5" ht="14.25">
      <c r="A551" s="11"/>
      <c r="C551" s="12"/>
      <c r="D551" s="10"/>
      <c r="E551" s="10"/>
    </row>
    <row r="552" spans="1:5" ht="14.25">
      <c r="A552" s="11"/>
      <c r="C552" s="12"/>
      <c r="D552" s="10"/>
      <c r="E552" s="10"/>
    </row>
    <row r="553" spans="1:5" ht="14.25">
      <c r="A553" s="11"/>
      <c r="C553" s="12"/>
      <c r="D553" s="10"/>
      <c r="E553" s="10"/>
    </row>
    <row r="554" spans="1:5" ht="14.25">
      <c r="A554" s="11"/>
      <c r="C554" s="12"/>
      <c r="D554" s="10"/>
      <c r="E554" s="10"/>
    </row>
    <row r="555" spans="1:5" ht="14.25">
      <c r="A555" s="11"/>
      <c r="C555" s="12"/>
      <c r="D555" s="10"/>
      <c r="E555" s="10"/>
    </row>
    <row r="556" spans="1:5" ht="14.25">
      <c r="A556" s="11"/>
      <c r="C556" s="12"/>
      <c r="D556" s="10"/>
      <c r="E556" s="10"/>
    </row>
    <row r="557" spans="1:5" ht="14.25">
      <c r="A557" s="11"/>
      <c r="C557" s="12"/>
      <c r="D557" s="10"/>
      <c r="E557" s="10"/>
    </row>
    <row r="558" spans="1:5" ht="14.25">
      <c r="A558" s="11"/>
      <c r="C558" s="12"/>
      <c r="D558" s="10"/>
      <c r="E558" s="10"/>
    </row>
    <row r="559" spans="1:5" ht="14.25">
      <c r="A559" s="11"/>
      <c r="C559" s="12"/>
      <c r="D559" s="10"/>
      <c r="E559" s="10"/>
    </row>
    <row r="560" spans="1:5" ht="14.25">
      <c r="A560" s="11"/>
      <c r="C560" s="12"/>
      <c r="D560" s="10"/>
      <c r="E560" s="10"/>
    </row>
    <row r="561" spans="1:5" ht="14.25">
      <c r="A561" s="11"/>
      <c r="C561" s="12"/>
      <c r="D561" s="10"/>
      <c r="E561" s="10"/>
    </row>
    <row r="562" spans="1:5" ht="14.25">
      <c r="A562" s="11"/>
      <c r="C562" s="12"/>
      <c r="D562" s="10"/>
      <c r="E562" s="10"/>
    </row>
    <row r="563" spans="1:5" ht="14.25">
      <c r="A563" s="11"/>
      <c r="C563" s="12"/>
      <c r="D563" s="10"/>
      <c r="E563" s="10"/>
    </row>
    <row r="564" spans="4:5" ht="14.25">
      <c r="D564" s="10"/>
      <c r="E564" s="10"/>
    </row>
    <row r="565" spans="4:5" ht="14.25">
      <c r="D565" s="10"/>
      <c r="E565" s="10"/>
    </row>
    <row r="566" spans="4:5" ht="14.25">
      <c r="D566" s="10"/>
      <c r="E566" s="10"/>
    </row>
    <row r="567" spans="4:5" ht="14.25">
      <c r="D567" s="10"/>
      <c r="E567" s="10"/>
    </row>
    <row r="568" spans="4:5" ht="14.25">
      <c r="D568" s="10"/>
      <c r="E568" s="10"/>
    </row>
    <row r="569" spans="4:5" ht="14.25">
      <c r="D569" s="10"/>
      <c r="E569" s="10"/>
    </row>
    <row r="570" spans="4:5" ht="14.25">
      <c r="D570" s="10"/>
      <c r="E570" s="10"/>
    </row>
    <row r="571" spans="4:5" ht="14.25">
      <c r="D571" s="10"/>
      <c r="E571" s="10"/>
    </row>
    <row r="572" spans="1:5" ht="14.25">
      <c r="A572" s="10"/>
      <c r="D572" s="10"/>
      <c r="E572" s="10"/>
    </row>
  </sheetData>
  <sheetProtection/>
  <mergeCells count="291">
    <mergeCell ref="B271:D271"/>
    <mergeCell ref="B297:D297"/>
    <mergeCell ref="B160:D160"/>
    <mergeCell ref="B204:D204"/>
    <mergeCell ref="B199:D199"/>
    <mergeCell ref="B182:D182"/>
    <mergeCell ref="B185:D185"/>
    <mergeCell ref="A165:B165"/>
    <mergeCell ref="B174:D174"/>
    <mergeCell ref="B203:D203"/>
    <mergeCell ref="B181:D181"/>
    <mergeCell ref="B193:D193"/>
    <mergeCell ref="B171:D171"/>
    <mergeCell ref="B186:D186"/>
    <mergeCell ref="B183:D183"/>
    <mergeCell ref="B152:D152"/>
    <mergeCell ref="B153:D153"/>
    <mergeCell ref="B158:D158"/>
    <mergeCell ref="B162:D162"/>
    <mergeCell ref="B154:D154"/>
    <mergeCell ref="C155:D155"/>
    <mergeCell ref="B159:D159"/>
    <mergeCell ref="B206:D206"/>
    <mergeCell ref="B196:D196"/>
    <mergeCell ref="A179:B179"/>
    <mergeCell ref="C179:D179"/>
    <mergeCell ref="B175:D175"/>
    <mergeCell ref="B189:D189"/>
    <mergeCell ref="B180:D180"/>
    <mergeCell ref="B164:D164"/>
    <mergeCell ref="N359:O359"/>
    <mergeCell ref="B237:D237"/>
    <mergeCell ref="B240:D240"/>
    <mergeCell ref="B231:D231"/>
    <mergeCell ref="B232:D232"/>
    <mergeCell ref="B192:D192"/>
    <mergeCell ref="B205:D205"/>
    <mergeCell ref="B230:D230"/>
    <mergeCell ref="B195:D195"/>
    <mergeCell ref="B221:D221"/>
    <mergeCell ref="B252:D252"/>
    <mergeCell ref="B226:D226"/>
    <mergeCell ref="A257:D257"/>
    <mergeCell ref="B250:D250"/>
    <mergeCell ref="B239:D239"/>
    <mergeCell ref="B238:D238"/>
    <mergeCell ref="A243:E243"/>
    <mergeCell ref="B254:D254"/>
    <mergeCell ref="A249:D249"/>
    <mergeCell ref="B298:D298"/>
    <mergeCell ref="A287:D287"/>
    <mergeCell ref="B290:D290"/>
    <mergeCell ref="B293:D293"/>
    <mergeCell ref="B176:D176"/>
    <mergeCell ref="B202:D202"/>
    <mergeCell ref="B224:D224"/>
    <mergeCell ref="B191:D191"/>
    <mergeCell ref="B190:D190"/>
    <mergeCell ref="A261:D261"/>
    <mergeCell ref="B211:D211"/>
    <mergeCell ref="B207:D207"/>
    <mergeCell ref="B225:D225"/>
    <mergeCell ref="A242:E242"/>
    <mergeCell ref="B210:D210"/>
    <mergeCell ref="B217:D217"/>
    <mergeCell ref="B228:D228"/>
    <mergeCell ref="B218:D218"/>
    <mergeCell ref="B223:D223"/>
    <mergeCell ref="B220:D220"/>
    <mergeCell ref="B291:D291"/>
    <mergeCell ref="B258:D258"/>
    <mergeCell ref="A270:D270"/>
    <mergeCell ref="B276:D276"/>
    <mergeCell ref="B260:D260"/>
    <mergeCell ref="A259:D259"/>
    <mergeCell ref="B262:D262"/>
    <mergeCell ref="B274:D274"/>
    <mergeCell ref="B269:D269"/>
    <mergeCell ref="A279:B279"/>
    <mergeCell ref="A340:D340"/>
    <mergeCell ref="A348:C348"/>
    <mergeCell ref="B315:D315"/>
    <mergeCell ref="B322:D322"/>
    <mergeCell ref="B317:D317"/>
    <mergeCell ref="B304:D304"/>
    <mergeCell ref="A311:D311"/>
    <mergeCell ref="B309:D309"/>
    <mergeCell ref="B310:D310"/>
    <mergeCell ref="B328:D328"/>
    <mergeCell ref="A349:C349"/>
    <mergeCell ref="A341:C341"/>
    <mergeCell ref="A342:C342"/>
    <mergeCell ref="A343:C343"/>
    <mergeCell ref="B301:D301"/>
    <mergeCell ref="B326:D326"/>
    <mergeCell ref="B332:D332"/>
    <mergeCell ref="B323:D323"/>
    <mergeCell ref="B318:D318"/>
    <mergeCell ref="B313:D313"/>
    <mergeCell ref="A294:D294"/>
    <mergeCell ref="B296:D296"/>
    <mergeCell ref="B284:D284"/>
    <mergeCell ref="B167:D167"/>
    <mergeCell ref="B194:D194"/>
    <mergeCell ref="B215:D215"/>
    <mergeCell ref="B214:D214"/>
    <mergeCell ref="B235:D235"/>
    <mergeCell ref="B216:D216"/>
    <mergeCell ref="B222:D222"/>
    <mergeCell ref="B337:D337"/>
    <mergeCell ref="B283:D283"/>
    <mergeCell ref="A307:D307"/>
    <mergeCell ref="B280:D280"/>
    <mergeCell ref="B303:D303"/>
    <mergeCell ref="B306:D306"/>
    <mergeCell ref="B292:D292"/>
    <mergeCell ref="B295:D295"/>
    <mergeCell ref="B320:D320"/>
    <mergeCell ref="B286:D286"/>
    <mergeCell ref="B338:D338"/>
    <mergeCell ref="B339:D339"/>
    <mergeCell ref="B335:D335"/>
    <mergeCell ref="B305:D305"/>
    <mergeCell ref="B308:D308"/>
    <mergeCell ref="C282:D282"/>
    <mergeCell ref="B285:D285"/>
    <mergeCell ref="B288:D288"/>
    <mergeCell ref="B289:D289"/>
    <mergeCell ref="B300:D300"/>
    <mergeCell ref="C5:C7"/>
    <mergeCell ref="B5:B7"/>
    <mergeCell ref="C10:D10"/>
    <mergeCell ref="D343:E343"/>
    <mergeCell ref="D342:E342"/>
    <mergeCell ref="B331:D331"/>
    <mergeCell ref="B325:D325"/>
    <mergeCell ref="B327:D327"/>
    <mergeCell ref="B334:D334"/>
    <mergeCell ref="B336:D336"/>
    <mergeCell ref="C52:D52"/>
    <mergeCell ref="A11:B11"/>
    <mergeCell ref="C19:D19"/>
    <mergeCell ref="A19:B19"/>
    <mergeCell ref="A2:E2"/>
    <mergeCell ref="E5:E7"/>
    <mergeCell ref="A5:A7"/>
    <mergeCell ref="C11:D11"/>
    <mergeCell ref="A4:E4"/>
    <mergeCell ref="D5:D7"/>
    <mergeCell ref="A64:B64"/>
    <mergeCell ref="B70:D70"/>
    <mergeCell ref="C56:D56"/>
    <mergeCell ref="C13:D13"/>
    <mergeCell ref="A29:B29"/>
    <mergeCell ref="A14:B14"/>
    <mergeCell ref="C14:D14"/>
    <mergeCell ref="A67:B67"/>
    <mergeCell ref="C67:D67"/>
    <mergeCell ref="A52:B52"/>
    <mergeCell ref="C66:D66"/>
    <mergeCell ref="A75:B75"/>
    <mergeCell ref="C29:D29"/>
    <mergeCell ref="C131:D131"/>
    <mergeCell ref="A131:B131"/>
    <mergeCell ref="A129:B129"/>
    <mergeCell ref="A56:B56"/>
    <mergeCell ref="C75:D75"/>
    <mergeCell ref="B73:D73"/>
    <mergeCell ref="B72:D72"/>
    <mergeCell ref="B74:D74"/>
    <mergeCell ref="C82:D82"/>
    <mergeCell ref="B69:D69"/>
    <mergeCell ref="C84:D84"/>
    <mergeCell ref="B88:D88"/>
    <mergeCell ref="A84:B84"/>
    <mergeCell ref="B71:D71"/>
    <mergeCell ref="B78:D78"/>
    <mergeCell ref="B79:D79"/>
    <mergeCell ref="B80:D80"/>
    <mergeCell ref="C64:D64"/>
    <mergeCell ref="A82:B82"/>
    <mergeCell ref="B89:D89"/>
    <mergeCell ref="B77:D77"/>
    <mergeCell ref="B86:D86"/>
    <mergeCell ref="C129:D129"/>
    <mergeCell ref="B93:D93"/>
    <mergeCell ref="B94:D94"/>
    <mergeCell ref="B95:D95"/>
    <mergeCell ref="B68:D68"/>
    <mergeCell ref="B161:D161"/>
    <mergeCell ref="A156:B156"/>
    <mergeCell ref="C156:D156"/>
    <mergeCell ref="A163:C163"/>
    <mergeCell ref="B169:D169"/>
    <mergeCell ref="B166:D166"/>
    <mergeCell ref="B157:D157"/>
    <mergeCell ref="C165:D165"/>
    <mergeCell ref="B168:D168"/>
    <mergeCell ref="A266:D266"/>
    <mergeCell ref="B173:D173"/>
    <mergeCell ref="B177:D177"/>
    <mergeCell ref="B178:D178"/>
    <mergeCell ref="B200:D200"/>
    <mergeCell ref="B201:D201"/>
    <mergeCell ref="B187:D187"/>
    <mergeCell ref="B184:D184"/>
    <mergeCell ref="B197:D197"/>
    <mergeCell ref="B188:D188"/>
    <mergeCell ref="B213:D213"/>
    <mergeCell ref="B172:D172"/>
    <mergeCell ref="B198:D198"/>
    <mergeCell ref="B268:D268"/>
    <mergeCell ref="B247:D247"/>
    <mergeCell ref="B248:D248"/>
    <mergeCell ref="B219:D219"/>
    <mergeCell ref="A241:D241"/>
    <mergeCell ref="B267:D267"/>
    <mergeCell ref="B263:D263"/>
    <mergeCell ref="B273:D273"/>
    <mergeCell ref="B170:D170"/>
    <mergeCell ref="B208:D208"/>
    <mergeCell ref="B236:D236"/>
    <mergeCell ref="B233:D233"/>
    <mergeCell ref="B234:D234"/>
    <mergeCell ref="B227:D227"/>
    <mergeCell ref="B212:D212"/>
    <mergeCell ref="B229:D229"/>
    <mergeCell ref="B209:D209"/>
    <mergeCell ref="M286:N286"/>
    <mergeCell ref="A282:B282"/>
    <mergeCell ref="B281:D281"/>
    <mergeCell ref="A277:D277"/>
    <mergeCell ref="B256:D256"/>
    <mergeCell ref="B312:D312"/>
    <mergeCell ref="B278:D278"/>
    <mergeCell ref="B265:D265"/>
    <mergeCell ref="A264:D264"/>
    <mergeCell ref="B272:D272"/>
    <mergeCell ref="B302:D302"/>
    <mergeCell ref="B107:D107"/>
    <mergeCell ref="B110:D110"/>
    <mergeCell ref="B122:D122"/>
    <mergeCell ref="B111:D111"/>
    <mergeCell ref="B112:D112"/>
    <mergeCell ref="B251:D251"/>
    <mergeCell ref="A253:D253"/>
    <mergeCell ref="A255:D255"/>
    <mergeCell ref="B275:D275"/>
    <mergeCell ref="A333:D333"/>
    <mergeCell ref="B330:D330"/>
    <mergeCell ref="B321:D321"/>
    <mergeCell ref="B329:D329"/>
    <mergeCell ref="B324:D324"/>
    <mergeCell ref="B105:D105"/>
    <mergeCell ref="B314:D314"/>
    <mergeCell ref="B319:D319"/>
    <mergeCell ref="B316:D316"/>
    <mergeCell ref="B299:D299"/>
    <mergeCell ref="B81:D81"/>
    <mergeCell ref="B85:D85"/>
    <mergeCell ref="B90:D90"/>
    <mergeCell ref="B91:D91"/>
    <mergeCell ref="B92:D92"/>
    <mergeCell ref="B87:D87"/>
    <mergeCell ref="B96:D96"/>
    <mergeCell ref="B101:D101"/>
    <mergeCell ref="B102:D102"/>
    <mergeCell ref="B103:D103"/>
    <mergeCell ref="B104:D104"/>
    <mergeCell ref="B106:D106"/>
    <mergeCell ref="B97:D97"/>
    <mergeCell ref="B98:D98"/>
    <mergeCell ref="B99:D99"/>
    <mergeCell ref="B100:D100"/>
    <mergeCell ref="B123:D123"/>
    <mergeCell ref="B128:D128"/>
    <mergeCell ref="B125:D125"/>
    <mergeCell ref="B126:D126"/>
    <mergeCell ref="B119:D119"/>
    <mergeCell ref="B120:D120"/>
    <mergeCell ref="B121:D121"/>
    <mergeCell ref="B127:D127"/>
    <mergeCell ref="B124:D124"/>
    <mergeCell ref="B114:D114"/>
    <mergeCell ref="B115:D115"/>
    <mergeCell ref="B116:D116"/>
    <mergeCell ref="B118:D118"/>
    <mergeCell ref="B108:D108"/>
    <mergeCell ref="B109:D109"/>
    <mergeCell ref="B117:D117"/>
    <mergeCell ref="B113:D113"/>
  </mergeCells>
  <printOptions/>
  <pageMargins left="0.36" right="0.26" top="0.92" bottom="0.96" header="0.93" footer="1"/>
  <pageSetup fitToHeight="8" horizontalDpi="600" verticalDpi="600" orientation="portrait" scale="86" r:id="rId1"/>
  <headerFooter alignWithMargins="0">
    <oddFooter>&amp;C&amp;P</oddFooter>
  </headerFooter>
  <rowBreaks count="2" manualBreakCount="2">
    <brk id="319" max="15" man="1"/>
    <brk id="3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2020-09-02T13:52:19Z</cp:lastPrinted>
  <dcterms:created xsi:type="dcterms:W3CDTF">2014-01-24T07:25:38Z</dcterms:created>
  <dcterms:modified xsi:type="dcterms:W3CDTF">2020-09-02T13:55:40Z</dcterms:modified>
  <cp:category/>
  <cp:version/>
  <cp:contentType/>
  <cp:contentStatus/>
</cp:coreProperties>
</file>