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<sst xmlns="http://schemas.openxmlformats.org/spreadsheetml/2006/main" count="67" uniqueCount="67">
  <si>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</si>
  <si>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</si>
  <si>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</si>
  <si>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</si>
  <si>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</si>
  <si>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</si>
  <si>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</si>
  <si>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</si>
  <si>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</si>
  <si>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</si>
  <si>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</si>
  <si>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</si>
  <si>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</si>
  <si>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</si>
  <si>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</si>
  <si>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</si>
  <si>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</si>
  <si>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</si>
  <si>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</si>
  <si>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</si>
  <si>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</si>
  <si>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</si>
  <si>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t>Autobuze</t>
  </si>
  <si>
    <t>Cap. 61  Ordine publică şi siguranţă naţională</t>
  </si>
  <si>
    <t>Total Cap. 61</t>
  </si>
  <si>
    <t>Dezvoltare și upgrade pagină web de servicii online, pregătire pentru Monitorul Oficial al Municipiului Satu Mare</t>
  </si>
  <si>
    <t>Dezvoltare și upgrade aplicații mobile Satu Mare City App</t>
  </si>
  <si>
    <t>dotărilor independente ce se achiziţionează în anul 2020</t>
  </si>
  <si>
    <t>Achizitie sirene electronice tip pavian 1200 W</t>
  </si>
  <si>
    <t>Detector substanțe toxice</t>
  </si>
  <si>
    <t>Cap 68 Asigurări şi Asistenţă socială</t>
  </si>
  <si>
    <t>Total Cap. 68</t>
  </si>
  <si>
    <t>Stații de lucru</t>
  </si>
  <si>
    <t>Aparate aer condiționat C.M.Alter Ego</t>
  </si>
  <si>
    <t>Centrale termice la Centrul Social Prichindel</t>
  </si>
  <si>
    <t>Sistem detecţie şi alarmare la incendiu la Gradiniţa cu Program Prelungit Dumbrava Minunată Satu Mare</t>
  </si>
  <si>
    <t>Centrală termică la Grădiniţa cu Program Prelungit nr. 5 Satu Mare</t>
  </si>
  <si>
    <t>Sistem supraveghere video la Grădiniţa nr. 6 Satu Mare</t>
  </si>
  <si>
    <t>Centrală termică la Grădiniţa cu Program Prelungit nr. 9 Satu Mare</t>
  </si>
  <si>
    <t>Sistem alarmare la incendiu la Grădiniţa cu Program Prelungit 14 Mai Satu Mare</t>
  </si>
  <si>
    <t>Sistem monitorizare video la Şcoala Gimnazială Grigore Moisil Satu Mare</t>
  </si>
  <si>
    <t>Maşina de spălat vase la Colegiul Naţional Kolcsey Ferenc Satu Mare</t>
  </si>
  <si>
    <t>Multifuncţional  la Liceul de Arte Aurel Popp Satu Mare</t>
  </si>
  <si>
    <t>Unitate centrală  la Liceul de Arte Aurel Popp Satu Mare</t>
  </si>
  <si>
    <t>Balon presostatic la Liceul Teoretic German Johann Ettinger Satu Mare</t>
  </si>
  <si>
    <t>Centrală termică la Liceul Tehnologic Elisa Zamfirescu Satu Mare</t>
  </si>
  <si>
    <t>Multifuncţional la Liceul Teologic Romano Catolic Ham Janos Satu Mare</t>
  </si>
  <si>
    <t>Mobilier Urban</t>
  </si>
  <si>
    <t>Storage server (server stocare înregistrări video) cu hard disk-uri</t>
  </si>
  <si>
    <t>Stație de lucru supraveghere video cu monitor dedicat</t>
  </si>
  <si>
    <t>Monitor video wall</t>
  </si>
  <si>
    <t xml:space="preserve">Stație de lucru </t>
  </si>
  <si>
    <t>Autoturism</t>
  </si>
  <si>
    <t>Rampă luminoasă sirenă</t>
  </si>
  <si>
    <t>Program (soft) gestiune</t>
  </si>
  <si>
    <t>Centrală telefonică digitală</t>
  </si>
  <si>
    <t>Sistem dirijare și ordonare public pentru Someșul etaj IV</t>
  </si>
  <si>
    <t>Sistem detecţie şi alarmare la incendiu la Gradiniţa cu Program Prelungit Nr. 11, Satu Mare, B-dul Lucian Blaga nr. 121</t>
  </si>
  <si>
    <t>Sistem detecţie şi alarmare la incendiu la Gradiniţa cu Program Prelungit 14 Mai, Satu Mare, Botizului nr. 61 A</t>
  </si>
  <si>
    <t>Sistem detecţie şi alarmare la incendiu la Gradiniţa cu Program Prelungit 14 Mai, Satu Mare, Gladiolei nr. 14</t>
  </si>
  <si>
    <t>Sistem detecţie şi alarmare la incendiu la Gradiniţa cu Program Prelungit Voinicelul, Satu Mare, B-dul Muncii H24, str. Aurora E 5</t>
  </si>
  <si>
    <t>Unitate de alarmare în caz de incendiu la Centrul de monitorizare a aerului</t>
  </si>
  <si>
    <t xml:space="preserve">ANEXA nr. 5 la H.C.L. nr. 20/13.02.2020 </t>
  </si>
  <si>
    <t>PREȘEDINTE DE ȘEDINȚĂ,</t>
  </si>
  <si>
    <t>ADRIAN ALBU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</si>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</sst>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0" fillId="32" borderId="0" xfId="0" applyFont="1" applyFill="1" applyAlignment="1">
      <alignment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9" fillId="32" borderId="13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14" xfId="0" applyFont="1" applyFill="1" applyBorder="1" applyAlignment="1">
      <alignment horizontal="right" vertical="center"/>
    </xf>
    <xf numFmtId="3" fontId="9" fillId="32" borderId="15" xfId="0" applyFont="1" applyFill="1" applyBorder="1" applyAlignment="1">
      <alignment horizontal="center" vertical="center" wrapText="1"/>
    </xf>
    <xf numFmtId="3" fontId="9" fillId="32" borderId="16" xfId="0" applyFont="1" applyFill="1" applyBorder="1" applyAlignment="1">
      <alignment horizontal="left" vertical="center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7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center"/>
    </xf>
    <xf numFmtId="3" fontId="1" fillId="32" borderId="18" xfId="0" applyFont="1" applyFill="1" applyBorder="1" applyAlignment="1">
      <alignment horizontal="right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 vertical="center" wrapText="1"/>
    </xf>
    <xf numFmtId="3" fontId="1" fillId="32" borderId="18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9" fillId="32" borderId="20" xfId="0" applyFont="1" applyFill="1" applyBorder="1" applyAlignment="1">
      <alignment horizontal="right" vertical="center" wrapText="1"/>
    </xf>
    <xf numFmtId="3" fontId="9" fillId="32" borderId="21" xfId="0" applyNumberFormat="1" applyFont="1" applyFill="1" applyBorder="1" applyAlignment="1">
      <alignment/>
    </xf>
    <xf numFmtId="3" fontId="9" fillId="32" borderId="12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9" fillId="32" borderId="23" xfId="0" applyFont="1" applyFill="1" applyBorder="1" applyAlignment="1">
      <alignment horizontal="right" vertical="center" wrapText="1"/>
    </xf>
    <xf numFmtId="3" fontId="9" fillId="32" borderId="24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 wrapText="1"/>
    </xf>
    <xf numFmtId="3" fontId="1" fillId="32" borderId="25" xfId="0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/>
    </xf>
    <xf numFmtId="3" fontId="1" fillId="32" borderId="11" xfId="0" applyFont="1" applyFill="1" applyBorder="1" applyAlignment="1" quotePrefix="1">
      <alignment horizontal="right" wrapText="1"/>
    </xf>
    <xf numFmtId="3" fontId="9" fillId="32" borderId="26" xfId="0" applyFont="1" applyFill="1" applyBorder="1" applyAlignment="1">
      <alignment horizontal="center" vertical="center" wrapText="1"/>
    </xf>
    <xf numFmtId="3" fontId="1" fillId="33" borderId="17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left" vertical="center"/>
    </xf>
    <xf numFmtId="3" fontId="1" fillId="33" borderId="11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/>
    </xf>
    <xf numFmtId="3" fontId="1" fillId="33" borderId="11" xfId="0" applyFont="1" applyFill="1" applyBorder="1" applyAlignment="1">
      <alignment horizontal="center"/>
    </xf>
    <xf numFmtId="3" fontId="1" fillId="33" borderId="11" xfId="0" applyFont="1" applyFill="1" applyBorder="1" applyAlignment="1">
      <alignment horizontal="left"/>
    </xf>
    <xf numFmtId="3" fontId="1" fillId="33" borderId="11" xfId="0" applyFont="1" applyFill="1" applyBorder="1" applyAlignment="1">
      <alignment horizontal="right"/>
    </xf>
    <xf numFmtId="3" fontId="1" fillId="33" borderId="11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>
      <alignment vertical="center"/>
    </xf>
    <xf numFmtId="3" fontId="1" fillId="33" borderId="13" xfId="0" applyFont="1" applyFill="1" applyBorder="1" applyAlignment="1">
      <alignment horizontal="right" vertical="center" wrapText="1"/>
    </xf>
    <xf numFmtId="3" fontId="1" fillId="33" borderId="11" xfId="0" applyFont="1" applyFill="1" applyBorder="1" applyAlignment="1">
      <alignment vertical="center" wrapText="1"/>
    </xf>
    <xf numFmtId="3" fontId="1" fillId="33" borderId="11" xfId="0" applyFont="1" applyFill="1" applyBorder="1" applyAlignment="1">
      <alignment horizontal="left" vertical="center" wrapText="1"/>
    </xf>
    <xf numFmtId="3" fontId="1" fillId="33" borderId="17" xfId="0" applyFont="1" applyFill="1" applyBorder="1" applyAlignment="1">
      <alignment horizontal="center" wrapText="1"/>
    </xf>
    <xf numFmtId="3" fontId="1" fillId="33" borderId="13" xfId="0" applyFont="1" applyFill="1" applyBorder="1" applyAlignment="1">
      <alignment horizontal="right"/>
    </xf>
    <xf numFmtId="3" fontId="1" fillId="33" borderId="11" xfId="0" applyFont="1" applyFill="1" applyBorder="1" applyAlignment="1">
      <alignment horizontal="right" wrapText="1"/>
    </xf>
    <xf numFmtId="3" fontId="1" fillId="33" borderId="13" xfId="0" applyFont="1" applyFill="1" applyBorder="1" applyAlignment="1">
      <alignment horizontal="right" wrapText="1"/>
    </xf>
    <xf numFmtId="3" fontId="1" fillId="33" borderId="11" xfId="0" applyFont="1" applyFill="1" applyBorder="1" applyAlignment="1">
      <alignment wrapText="1"/>
    </xf>
    <xf numFmtId="3" fontId="1" fillId="33" borderId="18" xfId="0" applyFont="1" applyFill="1" applyBorder="1" applyAlignment="1">
      <alignment horizontal="right"/>
    </xf>
    <xf numFmtId="3" fontId="1" fillId="33" borderId="11" xfId="0" applyFont="1" applyFill="1" applyBorder="1" applyAlignment="1" quotePrefix="1">
      <alignment horizontal="right" wrapText="1"/>
    </xf>
    <xf numFmtId="3" fontId="1" fillId="33" borderId="25" xfId="0" applyFont="1" applyFill="1" applyBorder="1" applyAlignment="1">
      <alignment horizontal="right"/>
    </xf>
    <xf numFmtId="3" fontId="1" fillId="33" borderId="17" xfId="0" applyFont="1" applyFill="1" applyBorder="1" applyAlignment="1">
      <alignment horizontal="center" vertical="center" wrapText="1"/>
    </xf>
    <xf numFmtId="3" fontId="1" fillId="33" borderId="13" xfId="0" applyFont="1" applyFill="1" applyBorder="1" applyAlignment="1">
      <alignment horizontal="right" vertical="center"/>
    </xf>
    <xf numFmtId="3" fontId="9" fillId="32" borderId="17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27" xfId="0" applyFont="1" applyFill="1" applyBorder="1" applyAlignment="1">
      <alignment horizontal="right" vertical="center"/>
    </xf>
    <xf numFmtId="3" fontId="2" fillId="32" borderId="28" xfId="0" applyFont="1" applyFill="1" applyBorder="1" applyAlignment="1">
      <alignment horizontal="right" vertical="center"/>
    </xf>
    <xf numFmtId="3" fontId="2" fillId="32" borderId="29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right" vertical="center"/>
    </xf>
    <xf numFmtId="3" fontId="9" fillId="32" borderId="19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left" vertical="center"/>
    </xf>
    <xf numFmtId="3" fontId="9" fillId="32" borderId="32" xfId="0" applyFont="1" applyFill="1" applyBorder="1" applyAlignment="1">
      <alignment horizontal="left" vertical="center"/>
    </xf>
    <xf numFmtId="3" fontId="9" fillId="32" borderId="25" xfId="0" applyFont="1" applyFill="1" applyBorder="1" applyAlignment="1">
      <alignment horizontal="left" vertical="center"/>
    </xf>
    <xf numFmtId="3" fontId="9" fillId="32" borderId="0" xfId="0" applyFont="1" applyFill="1" applyAlignment="1">
      <alignment horizontal="center"/>
    </xf>
    <xf numFmtId="3" fontId="9" fillId="32" borderId="33" xfId="0" applyFont="1" applyFill="1" applyBorder="1" applyAlignment="1">
      <alignment horizontal="left" vertical="center"/>
    </xf>
    <xf numFmtId="3" fontId="9" fillId="32" borderId="34" xfId="0" applyFont="1" applyFill="1" applyBorder="1" applyAlignment="1">
      <alignment horizontal="left" vertical="center"/>
    </xf>
    <xf numFmtId="3" fontId="9" fillId="32" borderId="35" xfId="0" applyFont="1" applyFill="1" applyBorder="1" applyAlignment="1">
      <alignment horizontal="center"/>
    </xf>
    <xf numFmtId="3" fontId="9" fillId="32" borderId="36" xfId="0" applyFont="1" applyFill="1" applyBorder="1" applyAlignment="1">
      <alignment horizontal="center"/>
    </xf>
    <xf numFmtId="3" fontId="9" fillId="32" borderId="35" xfId="0" applyFont="1" applyFill="1" applyBorder="1" applyAlignment="1">
      <alignment horizontal="center" vertical="center" wrapText="1"/>
    </xf>
    <xf numFmtId="3" fontId="9" fillId="32" borderId="26" xfId="0" applyFont="1" applyFill="1" applyBorder="1" applyAlignment="1">
      <alignment horizontal="center" vertical="center" wrapText="1"/>
    </xf>
    <xf numFmtId="3" fontId="9" fillId="32" borderId="37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left" wrapText="1"/>
    </xf>
    <xf numFmtId="3" fontId="9" fillId="32" borderId="32" xfId="0" applyFont="1" applyFill="1" applyBorder="1" applyAlignment="1">
      <alignment horizontal="left" wrapText="1"/>
    </xf>
    <xf numFmtId="3" fontId="9" fillId="32" borderId="25" xfId="0" applyFont="1" applyFill="1" applyBorder="1" applyAlignment="1">
      <alignment horizontal="left" wrapText="1"/>
    </xf>
    <xf numFmtId="3" fontId="9" fillId="32" borderId="38" xfId="0" applyFont="1" applyFill="1" applyBorder="1" applyAlignment="1">
      <alignment horizontal="right" wrapText="1"/>
    </xf>
    <xf numFmtId="3" fontId="9" fillId="32" borderId="32" xfId="0" applyFont="1" applyFill="1" applyBorder="1" applyAlignment="1">
      <alignment horizontal="right" wrapText="1"/>
    </xf>
    <xf numFmtId="3" fontId="9" fillId="32" borderId="18" xfId="0" applyFont="1" applyFill="1" applyBorder="1" applyAlignment="1">
      <alignment horizontal="right" wrapText="1"/>
    </xf>
    <xf numFmtId="3" fontId="9" fillId="32" borderId="38" xfId="0" applyFont="1" applyFill="1" applyBorder="1" applyAlignment="1">
      <alignment horizontal="left" vertical="center"/>
    </xf>
    <xf numFmtId="3" fontId="9" fillId="32" borderId="18" xfId="0" applyFont="1" applyFill="1" applyBorder="1" applyAlignment="1">
      <alignment horizontal="left" vertical="center"/>
    </xf>
    <xf numFmtId="3" fontId="9" fillId="32" borderId="38" xfId="0" applyFont="1" applyFill="1" applyBorder="1" applyAlignment="1">
      <alignment horizontal="right" vertical="center"/>
    </xf>
    <xf numFmtId="3" fontId="9" fillId="32" borderId="32" xfId="0" applyFont="1" applyFill="1" applyBorder="1" applyAlignment="1">
      <alignment horizontal="right" vertical="center"/>
    </xf>
    <xf numFmtId="3" fontId="9" fillId="32" borderId="18" xfId="0" applyFont="1" applyFill="1" applyBorder="1" applyAlignment="1">
      <alignment horizontal="right" vertical="center"/>
    </xf>
    <xf numFmtId="3" fontId="9" fillId="32" borderId="39" xfId="0" applyFont="1" applyFill="1" applyBorder="1" applyAlignment="1">
      <alignment horizontal="center" vertical="center" wrapText="1"/>
    </xf>
    <xf numFmtId="3" fontId="9" fillId="32" borderId="40" xfId="0" applyFont="1" applyFill="1" applyBorder="1" applyAlignment="1">
      <alignment horizontal="center" vertical="center" wrapText="1"/>
    </xf>
    <xf numFmtId="3" fontId="9" fillId="32" borderId="40" xfId="0" applyFont="1" applyFill="1" applyBorder="1" applyAlignment="1">
      <alignment horizontal="left" vertical="center" wrapText="1"/>
    </xf>
    <xf numFmtId="3" fontId="9" fillId="32" borderId="12" xfId="0" applyFont="1" applyFill="1" applyBorder="1" applyAlignment="1">
      <alignment horizontal="left" vertical="center" wrapText="1"/>
    </xf>
    <xf numFmtId="3" fontId="9" fillId="32" borderId="41" xfId="0" applyFont="1" applyFill="1" applyBorder="1" applyAlignment="1">
      <alignment horizontal="center" vertical="center"/>
    </xf>
    <xf numFmtId="3" fontId="9" fillId="32" borderId="42" xfId="0" applyFont="1" applyFill="1" applyBorder="1" applyAlignment="1">
      <alignment horizontal="center" vertical="center"/>
    </xf>
    <xf numFmtId="3" fontId="9" fillId="32" borderId="43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/>
    </xf>
    <xf numFmtId="0" fontId="9" fillId="0" borderId="0" xfId="57" applyFont="1" applyAlignment="1">
      <alignment horizontal="center"/>
      <protection/>
    </xf>
    <xf numFmtId="3" fontId="1" fillId="32" borderId="0" xfId="0" applyFont="1" applyFill="1" applyAlignment="1">
      <alignment horizontal="center"/>
    </xf>
    <xf numFmtId="4" fontId="9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56</xdr:row>
      <xdr:rowOff>0</xdr:rowOff>
    </xdr:from>
    <xdr:to>
      <xdr:col>1</xdr:col>
      <xdr:colOff>2009775</xdr:colOff>
      <xdr:row>59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2353925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56</xdr:row>
      <xdr:rowOff>28575</xdr:rowOff>
    </xdr:from>
    <xdr:to>
      <xdr:col>2</xdr:col>
      <xdr:colOff>0</xdr:colOff>
      <xdr:row>59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2382500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56</xdr:row>
      <xdr:rowOff>19050</xdr:rowOff>
    </xdr:from>
    <xdr:to>
      <xdr:col>4</xdr:col>
      <xdr:colOff>314325</xdr:colOff>
      <xdr:row>58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2372975"/>
          <a:ext cx="1552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56</xdr:row>
      <xdr:rowOff>28575</xdr:rowOff>
    </xdr:from>
    <xdr:to>
      <xdr:col>6</xdr:col>
      <xdr:colOff>438150</xdr:colOff>
      <xdr:row>60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2382500"/>
          <a:ext cx="16954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77"/>
  <sheetViews>
    <sheetView tabSelected="1" zoomScale="120" zoomScaleNormal="120" zoomScalePageLayoutView="0" workbookViewId="0" topLeftCell="A40">
      <selection activeCell="A61" sqref="A61:IV61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113" t="s">
        <v>62</v>
      </c>
      <c r="B1" s="113"/>
      <c r="C1" s="113"/>
      <c r="D1" s="113"/>
      <c r="E1" s="113"/>
      <c r="F1" s="113"/>
      <c r="G1" s="24"/>
    </row>
    <row r="2" spans="1:7" ht="13.5" customHeight="1">
      <c r="A2" s="85" t="s">
        <v>7</v>
      </c>
      <c r="B2" s="85"/>
      <c r="C2" s="85"/>
      <c r="D2" s="85"/>
      <c r="E2" s="85"/>
      <c r="F2" s="85"/>
      <c r="G2" s="25"/>
    </row>
    <row r="3" spans="1:7" ht="12.75" customHeight="1">
      <c r="A3" s="85" t="s">
        <v>27</v>
      </c>
      <c r="B3" s="85"/>
      <c r="C3" s="85"/>
      <c r="D3" s="85"/>
      <c r="E3" s="85"/>
      <c r="F3" s="85"/>
      <c r="G3" s="25"/>
    </row>
    <row r="4" spans="1:7" ht="12" customHeight="1" thickBot="1">
      <c r="A4" s="6" t="s">
        <v>11</v>
      </c>
      <c r="F4" s="8" t="s">
        <v>12</v>
      </c>
      <c r="G4" s="8"/>
    </row>
    <row r="5" spans="1:7" ht="15.75" customHeight="1">
      <c r="A5" s="105" t="s">
        <v>0</v>
      </c>
      <c r="B5" s="109" t="s">
        <v>1</v>
      </c>
      <c r="C5" s="90" t="s">
        <v>5</v>
      </c>
      <c r="D5" s="90" t="s">
        <v>3</v>
      </c>
      <c r="E5" s="90" t="s">
        <v>6</v>
      </c>
      <c r="F5" s="88" t="s">
        <v>10</v>
      </c>
      <c r="G5" s="89"/>
    </row>
    <row r="6" spans="1:7" ht="19.5" customHeight="1" thickBot="1">
      <c r="A6" s="106"/>
      <c r="B6" s="110"/>
      <c r="C6" s="91"/>
      <c r="D6" s="91"/>
      <c r="E6" s="91"/>
      <c r="F6" s="49" t="s">
        <v>4</v>
      </c>
      <c r="G6" s="27" t="s">
        <v>9</v>
      </c>
    </row>
    <row r="7" spans="1:7" s="11" customFormat="1" ht="12.75" customHeight="1">
      <c r="A7" s="86" t="s">
        <v>8</v>
      </c>
      <c r="B7" s="87"/>
      <c r="C7" s="87"/>
      <c r="D7" s="87"/>
      <c r="E7" s="87"/>
      <c r="F7" s="87"/>
      <c r="G7" s="28"/>
    </row>
    <row r="8" spans="1:7" s="11" customFormat="1" ht="12.75" customHeight="1">
      <c r="A8" s="50">
        <v>1</v>
      </c>
      <c r="B8" s="59" t="s">
        <v>19</v>
      </c>
      <c r="C8" s="52">
        <v>1</v>
      </c>
      <c r="D8" s="59">
        <v>60000</v>
      </c>
      <c r="E8" s="59">
        <f>C8*D8</f>
        <v>60000</v>
      </c>
      <c r="F8" s="59">
        <f>C8*D8</f>
        <v>60000</v>
      </c>
      <c r="G8" s="60">
        <v>0</v>
      </c>
    </row>
    <row r="9" spans="1:7" s="11" customFormat="1" ht="12.75" customHeight="1">
      <c r="A9" s="50">
        <v>2</v>
      </c>
      <c r="B9" s="59" t="s">
        <v>26</v>
      </c>
      <c r="C9" s="52">
        <v>1</v>
      </c>
      <c r="D9" s="59">
        <v>50000</v>
      </c>
      <c r="E9" s="59">
        <f>C9*D9</f>
        <v>50000</v>
      </c>
      <c r="F9" s="59">
        <f>C9*D9</f>
        <v>50000</v>
      </c>
      <c r="G9" s="60">
        <v>0</v>
      </c>
    </row>
    <row r="10" spans="1:7" s="11" customFormat="1" ht="12.75" customHeight="1">
      <c r="A10" s="50">
        <v>3</v>
      </c>
      <c r="B10" s="61" t="s">
        <v>25</v>
      </c>
      <c r="C10" s="52">
        <v>1</v>
      </c>
      <c r="D10" s="59">
        <v>60000</v>
      </c>
      <c r="E10" s="59">
        <f>C10*D10</f>
        <v>60000</v>
      </c>
      <c r="F10" s="59">
        <f>C10*D10</f>
        <v>60000</v>
      </c>
      <c r="G10" s="60">
        <v>0</v>
      </c>
    </row>
    <row r="11" spans="1:7" s="11" customFormat="1" ht="12.75" customHeight="1">
      <c r="A11" s="50">
        <v>4</v>
      </c>
      <c r="B11" s="59" t="s">
        <v>55</v>
      </c>
      <c r="C11" s="52">
        <v>1</v>
      </c>
      <c r="D11" s="59">
        <v>160000</v>
      </c>
      <c r="E11" s="59">
        <f>C11*D11</f>
        <v>160000</v>
      </c>
      <c r="F11" s="59">
        <f>C11*D11</f>
        <v>160000</v>
      </c>
      <c r="G11" s="60">
        <v>0</v>
      </c>
    </row>
    <row r="12" spans="1:7" s="14" customFormat="1" ht="11.25" customHeight="1">
      <c r="A12" s="92" t="s">
        <v>15</v>
      </c>
      <c r="B12" s="93"/>
      <c r="C12" s="93"/>
      <c r="D12" s="93"/>
      <c r="E12" s="19">
        <f>SUM(E8:E11)</f>
        <v>330000</v>
      </c>
      <c r="F12" s="19">
        <f>SUM(F8:F11)</f>
        <v>330000</v>
      </c>
      <c r="G12" s="39">
        <f>SUM(G8:G11)</f>
        <v>0</v>
      </c>
    </row>
    <row r="13" spans="1:7" s="14" customFormat="1" ht="12.75" customHeight="1">
      <c r="A13" s="100" t="s">
        <v>23</v>
      </c>
      <c r="B13" s="83"/>
      <c r="C13" s="83"/>
      <c r="D13" s="83"/>
      <c r="E13" s="83"/>
      <c r="F13" s="83"/>
      <c r="G13" s="101"/>
    </row>
    <row r="14" spans="1:7" s="14" customFormat="1" ht="15.75" customHeight="1">
      <c r="A14" s="50">
        <v>1</v>
      </c>
      <c r="B14" s="51" t="s">
        <v>28</v>
      </c>
      <c r="C14" s="52">
        <v>2</v>
      </c>
      <c r="D14" s="53">
        <v>47000</v>
      </c>
      <c r="E14" s="54">
        <f>D14*C14</f>
        <v>94000</v>
      </c>
      <c r="F14" s="54">
        <f>E14</f>
        <v>94000</v>
      </c>
      <c r="G14" s="54">
        <v>0</v>
      </c>
    </row>
    <row r="15" spans="1:7" s="14" customFormat="1" ht="15.75" customHeight="1">
      <c r="A15" s="50">
        <v>2</v>
      </c>
      <c r="B15" s="51" t="s">
        <v>29</v>
      </c>
      <c r="C15" s="52">
        <v>1</v>
      </c>
      <c r="D15" s="53">
        <v>20000</v>
      </c>
      <c r="E15" s="54">
        <f>D15*C15</f>
        <v>20000</v>
      </c>
      <c r="F15" s="54">
        <f>E15</f>
        <v>20000</v>
      </c>
      <c r="G15" s="54">
        <v>0</v>
      </c>
    </row>
    <row r="16" spans="1:7" s="14" customFormat="1" ht="15.75" customHeight="1">
      <c r="A16" s="50">
        <v>3</v>
      </c>
      <c r="B16" s="51" t="s">
        <v>48</v>
      </c>
      <c r="C16" s="52">
        <v>1</v>
      </c>
      <c r="D16" s="53">
        <v>92000</v>
      </c>
      <c r="E16" s="54">
        <f aca="true" t="shared" si="0" ref="E16:E21">D16*C16</f>
        <v>92000</v>
      </c>
      <c r="F16" s="54">
        <f aca="true" t="shared" si="1" ref="F16:F21">E16</f>
        <v>92000</v>
      </c>
      <c r="G16" s="54">
        <v>0</v>
      </c>
    </row>
    <row r="17" spans="1:7" s="14" customFormat="1" ht="15.75" customHeight="1">
      <c r="A17" s="50">
        <v>4</v>
      </c>
      <c r="B17" s="51" t="s">
        <v>49</v>
      </c>
      <c r="C17" s="52">
        <v>2</v>
      </c>
      <c r="D17" s="53">
        <v>6000</v>
      </c>
      <c r="E17" s="54">
        <f t="shared" si="0"/>
        <v>12000</v>
      </c>
      <c r="F17" s="54">
        <f t="shared" si="1"/>
        <v>12000</v>
      </c>
      <c r="G17" s="54">
        <v>0</v>
      </c>
    </row>
    <row r="18" spans="1:7" s="14" customFormat="1" ht="15.75" customHeight="1">
      <c r="A18" s="50">
        <v>5</v>
      </c>
      <c r="B18" s="51" t="s">
        <v>50</v>
      </c>
      <c r="C18" s="52">
        <v>2</v>
      </c>
      <c r="D18" s="53">
        <v>3300</v>
      </c>
      <c r="E18" s="54">
        <f t="shared" si="0"/>
        <v>6600</v>
      </c>
      <c r="F18" s="54">
        <f t="shared" si="1"/>
        <v>6600</v>
      </c>
      <c r="G18" s="54">
        <v>0</v>
      </c>
    </row>
    <row r="19" spans="1:7" s="14" customFormat="1" ht="15.75" customHeight="1">
      <c r="A19" s="50">
        <v>6</v>
      </c>
      <c r="B19" s="51" t="s">
        <v>51</v>
      </c>
      <c r="C19" s="52">
        <v>2</v>
      </c>
      <c r="D19" s="53">
        <v>3500</v>
      </c>
      <c r="E19" s="54">
        <f t="shared" si="0"/>
        <v>7000</v>
      </c>
      <c r="F19" s="54">
        <f t="shared" si="1"/>
        <v>7000</v>
      </c>
      <c r="G19" s="54">
        <v>0</v>
      </c>
    </row>
    <row r="20" spans="1:7" s="14" customFormat="1" ht="15.75" customHeight="1">
      <c r="A20" s="50">
        <v>7</v>
      </c>
      <c r="B20" s="51" t="s">
        <v>52</v>
      </c>
      <c r="C20" s="52">
        <v>2</v>
      </c>
      <c r="D20" s="53">
        <v>60000</v>
      </c>
      <c r="E20" s="54">
        <f t="shared" si="0"/>
        <v>120000</v>
      </c>
      <c r="F20" s="54">
        <f t="shared" si="1"/>
        <v>120000</v>
      </c>
      <c r="G20" s="54">
        <v>0</v>
      </c>
    </row>
    <row r="21" spans="1:7" s="14" customFormat="1" ht="15.75" customHeight="1">
      <c r="A21" s="50">
        <v>8</v>
      </c>
      <c r="B21" s="51" t="s">
        <v>53</v>
      </c>
      <c r="C21" s="52">
        <v>2</v>
      </c>
      <c r="D21" s="53">
        <v>4000</v>
      </c>
      <c r="E21" s="54">
        <f t="shared" si="0"/>
        <v>8000</v>
      </c>
      <c r="F21" s="54">
        <f t="shared" si="1"/>
        <v>8000</v>
      </c>
      <c r="G21" s="54">
        <v>0</v>
      </c>
    </row>
    <row r="22" spans="1:7" s="14" customFormat="1" ht="15.75" customHeight="1">
      <c r="A22" s="50">
        <v>9</v>
      </c>
      <c r="B22" s="51" t="s">
        <v>54</v>
      </c>
      <c r="C22" s="52">
        <v>1</v>
      </c>
      <c r="D22" s="53">
        <v>6000</v>
      </c>
      <c r="E22" s="54">
        <f>D22*C22</f>
        <v>6000</v>
      </c>
      <c r="F22" s="54">
        <f>E22</f>
        <v>6000</v>
      </c>
      <c r="G22" s="54">
        <v>0</v>
      </c>
    </row>
    <row r="23" spans="1:7" s="14" customFormat="1" ht="12.75" customHeight="1">
      <c r="A23" s="102" t="s">
        <v>24</v>
      </c>
      <c r="B23" s="103"/>
      <c r="C23" s="103"/>
      <c r="D23" s="104"/>
      <c r="E23" s="47">
        <f>SUM(E14:E22)</f>
        <v>365600</v>
      </c>
      <c r="F23" s="47">
        <f>SUM(F14:F22)</f>
        <v>365600</v>
      </c>
      <c r="G23" s="47">
        <f>SUM(G14:G22)</f>
        <v>0</v>
      </c>
    </row>
    <row r="24" spans="1:8" s="16" customFormat="1" ht="13.5" customHeight="1">
      <c r="A24" s="107" t="s">
        <v>17</v>
      </c>
      <c r="B24" s="108"/>
      <c r="C24" s="21"/>
      <c r="D24" s="21"/>
      <c r="E24" s="40"/>
      <c r="F24" s="40"/>
      <c r="G24" s="41"/>
      <c r="H24" s="15"/>
    </row>
    <row r="25" spans="1:8" s="16" customFormat="1" ht="28.5" customHeight="1">
      <c r="A25" s="63">
        <v>1</v>
      </c>
      <c r="B25" s="62" t="s">
        <v>35</v>
      </c>
      <c r="C25" s="55">
        <v>1</v>
      </c>
      <c r="D25" s="57">
        <v>25200</v>
      </c>
      <c r="E25" s="57">
        <f>D25*C25</f>
        <v>25200</v>
      </c>
      <c r="F25" s="57">
        <f aca="true" t="shared" si="2" ref="F25:F40">C25*D25</f>
        <v>25200</v>
      </c>
      <c r="G25" s="64">
        <v>0</v>
      </c>
      <c r="H25" s="15"/>
    </row>
    <row r="26" spans="1:8" s="16" customFormat="1" ht="24" customHeight="1">
      <c r="A26" s="63">
        <v>2</v>
      </c>
      <c r="B26" s="62" t="s">
        <v>36</v>
      </c>
      <c r="C26" s="55">
        <v>1</v>
      </c>
      <c r="D26" s="57">
        <v>254354</v>
      </c>
      <c r="E26" s="57">
        <f>D26*C26</f>
        <v>254354</v>
      </c>
      <c r="F26" s="57">
        <f t="shared" si="2"/>
        <v>254354</v>
      </c>
      <c r="G26" s="64">
        <v>0</v>
      </c>
      <c r="H26" s="15"/>
    </row>
    <row r="27" spans="1:8" s="16" customFormat="1" ht="13.5" customHeight="1">
      <c r="A27" s="63">
        <v>3</v>
      </c>
      <c r="B27" s="62" t="s">
        <v>37</v>
      </c>
      <c r="C27" s="55">
        <v>1</v>
      </c>
      <c r="D27" s="57">
        <v>4085</v>
      </c>
      <c r="E27" s="57">
        <f>D27*C27</f>
        <v>4085</v>
      </c>
      <c r="F27" s="57">
        <f t="shared" si="2"/>
        <v>4085</v>
      </c>
      <c r="G27" s="64">
        <v>0</v>
      </c>
      <c r="H27" s="15"/>
    </row>
    <row r="28" spans="1:8" s="16" customFormat="1" ht="26.25" customHeight="1">
      <c r="A28" s="63">
        <v>4</v>
      </c>
      <c r="B28" s="62" t="s">
        <v>38</v>
      </c>
      <c r="C28" s="55">
        <v>1</v>
      </c>
      <c r="D28" s="57">
        <v>150000</v>
      </c>
      <c r="E28" s="57">
        <f>D28*C28</f>
        <v>150000</v>
      </c>
      <c r="F28" s="57">
        <f t="shared" si="2"/>
        <v>150000</v>
      </c>
      <c r="G28" s="64">
        <v>0</v>
      </c>
      <c r="H28" s="15"/>
    </row>
    <row r="29" spans="1:8" s="16" customFormat="1" ht="25.5">
      <c r="A29" s="63">
        <v>5</v>
      </c>
      <c r="B29" s="62" t="s">
        <v>39</v>
      </c>
      <c r="C29" s="55">
        <v>1</v>
      </c>
      <c r="D29" s="57">
        <v>11500</v>
      </c>
      <c r="E29" s="65">
        <f aca="true" t="shared" si="3" ref="E29:E40">C29*D29</f>
        <v>11500</v>
      </c>
      <c r="F29" s="65">
        <f t="shared" si="2"/>
        <v>11500</v>
      </c>
      <c r="G29" s="66">
        <v>0</v>
      </c>
      <c r="H29" s="15"/>
    </row>
    <row r="30" spans="1:8" s="16" customFormat="1" ht="25.5">
      <c r="A30" s="63">
        <v>6</v>
      </c>
      <c r="B30" s="62" t="s">
        <v>40</v>
      </c>
      <c r="C30" s="55">
        <v>1</v>
      </c>
      <c r="D30" s="57">
        <v>37000</v>
      </c>
      <c r="E30" s="65">
        <f t="shared" si="3"/>
        <v>37000</v>
      </c>
      <c r="F30" s="65">
        <f t="shared" si="2"/>
        <v>37000</v>
      </c>
      <c r="G30" s="66">
        <v>0</v>
      </c>
      <c r="H30" s="15"/>
    </row>
    <row r="31" spans="1:8" s="16" customFormat="1" ht="25.5">
      <c r="A31" s="63">
        <v>7</v>
      </c>
      <c r="B31" s="62" t="s">
        <v>41</v>
      </c>
      <c r="C31" s="55">
        <v>1</v>
      </c>
      <c r="D31" s="57">
        <v>11230</v>
      </c>
      <c r="E31" s="65">
        <f t="shared" si="3"/>
        <v>11230</v>
      </c>
      <c r="F31" s="65">
        <f t="shared" si="2"/>
        <v>11230</v>
      </c>
      <c r="G31" s="66">
        <v>0</v>
      </c>
      <c r="H31" s="15"/>
    </row>
    <row r="32" spans="1:8" s="16" customFormat="1" ht="15.75">
      <c r="A32" s="63">
        <v>8</v>
      </c>
      <c r="B32" s="62" t="s">
        <v>42</v>
      </c>
      <c r="C32" s="55">
        <v>1</v>
      </c>
      <c r="D32" s="57">
        <v>8970</v>
      </c>
      <c r="E32" s="65">
        <f t="shared" si="3"/>
        <v>8970</v>
      </c>
      <c r="F32" s="65">
        <f t="shared" si="2"/>
        <v>8970</v>
      </c>
      <c r="G32" s="66">
        <v>0</v>
      </c>
      <c r="H32" s="15"/>
    </row>
    <row r="33" spans="1:8" s="16" customFormat="1" ht="15.75">
      <c r="A33" s="63">
        <v>9</v>
      </c>
      <c r="B33" s="62" t="s">
        <v>43</v>
      </c>
      <c r="C33" s="55">
        <v>1</v>
      </c>
      <c r="D33" s="57">
        <v>2800</v>
      </c>
      <c r="E33" s="65">
        <f t="shared" si="3"/>
        <v>2800</v>
      </c>
      <c r="F33" s="65">
        <f t="shared" si="2"/>
        <v>2800</v>
      </c>
      <c r="G33" s="66">
        <v>0</v>
      </c>
      <c r="H33" s="15"/>
    </row>
    <row r="34" spans="1:8" s="16" customFormat="1" ht="25.5">
      <c r="A34" s="63">
        <v>10</v>
      </c>
      <c r="B34" s="62" t="s">
        <v>44</v>
      </c>
      <c r="C34" s="55">
        <v>1</v>
      </c>
      <c r="D34" s="57">
        <v>250000</v>
      </c>
      <c r="E34" s="65">
        <f t="shared" si="3"/>
        <v>250000</v>
      </c>
      <c r="F34" s="65">
        <f t="shared" si="2"/>
        <v>250000</v>
      </c>
      <c r="G34" s="66">
        <v>0</v>
      </c>
      <c r="H34" s="15"/>
    </row>
    <row r="35" spans="1:8" s="16" customFormat="1" ht="25.5">
      <c r="A35" s="63">
        <v>11</v>
      </c>
      <c r="B35" s="62" t="s">
        <v>45</v>
      </c>
      <c r="C35" s="55">
        <v>1</v>
      </c>
      <c r="D35" s="57">
        <v>254354</v>
      </c>
      <c r="E35" s="65">
        <f t="shared" si="3"/>
        <v>254354</v>
      </c>
      <c r="F35" s="65">
        <f t="shared" si="2"/>
        <v>254354</v>
      </c>
      <c r="G35" s="66">
        <v>0</v>
      </c>
      <c r="H35" s="15"/>
    </row>
    <row r="36" spans="1:8" s="16" customFormat="1" ht="25.5">
      <c r="A36" s="63">
        <v>12</v>
      </c>
      <c r="B36" s="62" t="s">
        <v>46</v>
      </c>
      <c r="C36" s="55">
        <v>1</v>
      </c>
      <c r="D36" s="57">
        <v>12000</v>
      </c>
      <c r="E36" s="65">
        <f t="shared" si="3"/>
        <v>12000</v>
      </c>
      <c r="F36" s="65">
        <f t="shared" si="2"/>
        <v>12000</v>
      </c>
      <c r="G36" s="66">
        <v>0</v>
      </c>
      <c r="H36" s="15"/>
    </row>
    <row r="37" spans="1:8" s="16" customFormat="1" ht="24.75" customHeight="1">
      <c r="A37" s="63">
        <v>13</v>
      </c>
      <c r="B37" s="62" t="s">
        <v>57</v>
      </c>
      <c r="C37" s="55">
        <v>1</v>
      </c>
      <c r="D37" s="57">
        <v>16700</v>
      </c>
      <c r="E37" s="65">
        <f t="shared" si="3"/>
        <v>16700</v>
      </c>
      <c r="F37" s="65">
        <f t="shared" si="2"/>
        <v>16700</v>
      </c>
      <c r="G37" s="66">
        <v>0</v>
      </c>
      <c r="H37" s="15"/>
    </row>
    <row r="38" spans="1:8" s="16" customFormat="1" ht="25.5">
      <c r="A38" s="63">
        <v>14</v>
      </c>
      <c r="B38" s="62" t="s">
        <v>58</v>
      </c>
      <c r="C38" s="55">
        <v>1</v>
      </c>
      <c r="D38" s="57">
        <v>16700</v>
      </c>
      <c r="E38" s="65">
        <f t="shared" si="3"/>
        <v>16700</v>
      </c>
      <c r="F38" s="65">
        <f t="shared" si="2"/>
        <v>16700</v>
      </c>
      <c r="G38" s="66">
        <v>0</v>
      </c>
      <c r="H38" s="15"/>
    </row>
    <row r="39" spans="1:8" s="16" customFormat="1" ht="25.5">
      <c r="A39" s="63">
        <v>15</v>
      </c>
      <c r="B39" s="62" t="s">
        <v>59</v>
      </c>
      <c r="C39" s="55">
        <v>1</v>
      </c>
      <c r="D39" s="57">
        <v>16700</v>
      </c>
      <c r="E39" s="65">
        <f t="shared" si="3"/>
        <v>16700</v>
      </c>
      <c r="F39" s="65">
        <f t="shared" si="2"/>
        <v>16700</v>
      </c>
      <c r="G39" s="66">
        <v>0</v>
      </c>
      <c r="H39" s="15"/>
    </row>
    <row r="40" spans="1:8" s="16" customFormat="1" ht="27" customHeight="1">
      <c r="A40" s="63">
        <v>16</v>
      </c>
      <c r="B40" s="62" t="s">
        <v>60</v>
      </c>
      <c r="C40" s="55">
        <v>1</v>
      </c>
      <c r="D40" s="57">
        <v>16700</v>
      </c>
      <c r="E40" s="65">
        <f t="shared" si="3"/>
        <v>16700</v>
      </c>
      <c r="F40" s="65">
        <f t="shared" si="2"/>
        <v>16700</v>
      </c>
      <c r="G40" s="66">
        <v>0</v>
      </c>
      <c r="H40" s="15"/>
    </row>
    <row r="41" spans="1:8" s="16" customFormat="1" ht="15" customHeight="1">
      <c r="A41" s="111" t="s">
        <v>18</v>
      </c>
      <c r="B41" s="112"/>
      <c r="C41" s="112"/>
      <c r="D41" s="112"/>
      <c r="E41" s="42">
        <f>SUM(E25:E40)</f>
        <v>1088293</v>
      </c>
      <c r="F41" s="42">
        <f>SUM(F25:F40)</f>
        <v>1088293</v>
      </c>
      <c r="G41" s="43">
        <f>SUM(G25:G40)</f>
        <v>0</v>
      </c>
      <c r="H41" s="15"/>
    </row>
    <row r="42" spans="1:8" s="16" customFormat="1" ht="12.75" customHeight="1">
      <c r="A42" s="94" t="s">
        <v>30</v>
      </c>
      <c r="B42" s="95"/>
      <c r="C42" s="95"/>
      <c r="D42" s="95"/>
      <c r="E42" s="95"/>
      <c r="F42" s="95"/>
      <c r="G42" s="96"/>
      <c r="H42" s="15"/>
    </row>
    <row r="43" spans="1:8" s="16" customFormat="1" ht="15" customHeight="1">
      <c r="A43" s="55">
        <v>1</v>
      </c>
      <c r="B43" s="56" t="s">
        <v>32</v>
      </c>
      <c r="C43" s="55">
        <v>5</v>
      </c>
      <c r="D43" s="57">
        <v>4600</v>
      </c>
      <c r="E43" s="58">
        <f>D43*C43</f>
        <v>23000</v>
      </c>
      <c r="F43" s="58">
        <f>E43</f>
        <v>23000</v>
      </c>
      <c r="G43" s="58">
        <v>0</v>
      </c>
      <c r="H43" s="15"/>
    </row>
    <row r="44" spans="1:8" s="16" customFormat="1" ht="15" customHeight="1">
      <c r="A44" s="55">
        <v>2</v>
      </c>
      <c r="B44" s="56" t="s">
        <v>33</v>
      </c>
      <c r="C44" s="55">
        <v>11</v>
      </c>
      <c r="D44" s="57">
        <v>3364</v>
      </c>
      <c r="E44" s="58">
        <f>D44*C44</f>
        <v>37004</v>
      </c>
      <c r="F44" s="58">
        <f>E44</f>
        <v>37004</v>
      </c>
      <c r="G44" s="58">
        <v>0</v>
      </c>
      <c r="H44" s="15"/>
    </row>
    <row r="45" spans="1:8" s="16" customFormat="1" ht="15" customHeight="1">
      <c r="A45" s="55">
        <v>3</v>
      </c>
      <c r="B45" s="56" t="s">
        <v>34</v>
      </c>
      <c r="C45" s="55">
        <v>2</v>
      </c>
      <c r="D45" s="57">
        <v>7000</v>
      </c>
      <c r="E45" s="58">
        <f>D45*C45</f>
        <v>14000</v>
      </c>
      <c r="F45" s="58">
        <f>E45</f>
        <v>14000</v>
      </c>
      <c r="G45" s="58">
        <v>0</v>
      </c>
      <c r="H45" s="15"/>
    </row>
    <row r="46" spans="1:8" s="16" customFormat="1" ht="15" customHeight="1">
      <c r="A46" s="97" t="s">
        <v>31</v>
      </c>
      <c r="B46" s="98"/>
      <c r="C46" s="98"/>
      <c r="D46" s="99"/>
      <c r="E46" s="20">
        <f>SUM(E43:E45)</f>
        <v>74004</v>
      </c>
      <c r="F46" s="20">
        <f>SUM(F43:F45)</f>
        <v>74004</v>
      </c>
      <c r="G46" s="20"/>
      <c r="H46" s="15"/>
    </row>
    <row r="47" spans="1:7" s="24" customFormat="1" ht="11.25" customHeight="1">
      <c r="A47" s="82" t="s">
        <v>13</v>
      </c>
      <c r="B47" s="83"/>
      <c r="C47" s="83"/>
      <c r="D47" s="83"/>
      <c r="E47" s="83"/>
      <c r="F47" s="83"/>
      <c r="G47" s="84"/>
    </row>
    <row r="48" spans="1:7" s="9" customFormat="1" ht="25.5">
      <c r="A48" s="30">
        <v>1</v>
      </c>
      <c r="B48" s="45" t="s">
        <v>61</v>
      </c>
      <c r="C48" s="32">
        <v>1</v>
      </c>
      <c r="D48" s="33">
        <v>12000</v>
      </c>
      <c r="E48" s="48">
        <f>C48*D48</f>
        <v>12000</v>
      </c>
      <c r="F48" s="44">
        <f>C48*D48</f>
        <v>12000</v>
      </c>
      <c r="G48" s="46">
        <v>0</v>
      </c>
    </row>
    <row r="49" spans="1:7" s="9" customFormat="1" ht="15">
      <c r="A49" s="50">
        <v>2</v>
      </c>
      <c r="B49" s="67" t="s">
        <v>47</v>
      </c>
      <c r="C49" s="55">
        <v>1</v>
      </c>
      <c r="D49" s="68">
        <v>1785000</v>
      </c>
      <c r="E49" s="69">
        <f>C49*D49</f>
        <v>1785000</v>
      </c>
      <c r="F49" s="65">
        <f>C49*D49</f>
        <v>1785000</v>
      </c>
      <c r="G49" s="70">
        <v>0</v>
      </c>
    </row>
    <row r="50" spans="1:7" s="9" customFormat="1" ht="24.75" customHeight="1">
      <c r="A50" s="30">
        <v>3</v>
      </c>
      <c r="B50" s="34" t="s">
        <v>16</v>
      </c>
      <c r="C50" s="35">
        <v>1</v>
      </c>
      <c r="D50" s="36">
        <v>40000</v>
      </c>
      <c r="E50" s="29">
        <f>C50*D50</f>
        <v>40000</v>
      </c>
      <c r="F50" s="23">
        <f>C50*D50</f>
        <v>40000</v>
      </c>
      <c r="G50" s="31">
        <v>0</v>
      </c>
    </row>
    <row r="51" spans="1:7" s="10" customFormat="1" ht="15">
      <c r="A51" s="50">
        <v>4</v>
      </c>
      <c r="B51" s="61" t="s">
        <v>56</v>
      </c>
      <c r="C51" s="52">
        <v>1</v>
      </c>
      <c r="D51" s="59">
        <v>160000</v>
      </c>
      <c r="E51" s="59">
        <f>C51*D51</f>
        <v>160000</v>
      </c>
      <c r="F51" s="59">
        <f>C51*D51</f>
        <v>160000</v>
      </c>
      <c r="G51" s="60">
        <v>0</v>
      </c>
    </row>
    <row r="52" spans="1:7" s="11" customFormat="1" ht="12.75" customHeight="1">
      <c r="A52" s="73" t="s">
        <v>14</v>
      </c>
      <c r="B52" s="74"/>
      <c r="C52" s="74"/>
      <c r="D52" s="74"/>
      <c r="E52" s="20">
        <f>SUM(E48:E51)</f>
        <v>1997000</v>
      </c>
      <c r="F52" s="20">
        <f>SUM(F48:F51)</f>
        <v>1997000</v>
      </c>
      <c r="G52" s="22">
        <f>SUM(G48:G51)</f>
        <v>0</v>
      </c>
    </row>
    <row r="53" spans="1:7" s="11" customFormat="1" ht="11.25" customHeight="1">
      <c r="A53" s="82" t="s">
        <v>21</v>
      </c>
      <c r="B53" s="83"/>
      <c r="C53" s="83"/>
      <c r="D53" s="83"/>
      <c r="E53" s="83"/>
      <c r="F53" s="83"/>
      <c r="G53" s="84"/>
    </row>
    <row r="54" spans="1:7" s="11" customFormat="1" ht="15">
      <c r="A54" s="71">
        <v>1</v>
      </c>
      <c r="B54" s="59" t="s">
        <v>22</v>
      </c>
      <c r="C54" s="52">
        <v>3</v>
      </c>
      <c r="D54" s="53">
        <v>1000</v>
      </c>
      <c r="E54" s="53">
        <f>D54*C54</f>
        <v>3000</v>
      </c>
      <c r="F54" s="53">
        <f>C54*D54</f>
        <v>3000</v>
      </c>
      <c r="G54" s="72">
        <v>0</v>
      </c>
    </row>
    <row r="55" spans="1:7" s="11" customFormat="1" ht="14.25" customHeight="1" thickBot="1">
      <c r="A55" s="80" t="s">
        <v>20</v>
      </c>
      <c r="B55" s="81"/>
      <c r="C55" s="81"/>
      <c r="D55" s="81"/>
      <c r="E55" s="37">
        <f>E54</f>
        <v>3000</v>
      </c>
      <c r="F55" s="37">
        <f>F54</f>
        <v>3000</v>
      </c>
      <c r="G55" s="38">
        <f>G54</f>
        <v>0</v>
      </c>
    </row>
    <row r="56" spans="1:7" s="11" customFormat="1" ht="16.5" customHeight="1" thickBot="1">
      <c r="A56" s="77" t="s">
        <v>2</v>
      </c>
      <c r="B56" s="78"/>
      <c r="C56" s="78"/>
      <c r="D56" s="79"/>
      <c r="E56" s="26">
        <f>E12+E23+E41+E46+E52+E55</f>
        <v>3857897</v>
      </c>
      <c r="F56" s="26">
        <f>F12+F23+F41+F46+F52+F55</f>
        <v>3857897</v>
      </c>
      <c r="G56" s="26">
        <f>G12+G23+G41+G46+G52+G55</f>
        <v>0</v>
      </c>
    </row>
    <row r="61" spans="2:5" s="114" customFormat="1" ht="12.75">
      <c r="B61" s="115" t="s">
        <v>63</v>
      </c>
      <c r="C61" s="116"/>
      <c r="E61" s="117" t="s">
        <v>65</v>
      </c>
    </row>
    <row r="62" spans="2:5" s="114" customFormat="1" ht="12.75">
      <c r="B62" s="115" t="s">
        <v>64</v>
      </c>
      <c r="C62" s="116"/>
      <c r="E62" s="117" t="s">
        <v>66</v>
      </c>
    </row>
    <row r="63" spans="2:7" ht="14.25">
      <c r="B63" s="12"/>
      <c r="C63" s="13"/>
      <c r="D63" s="12"/>
      <c r="E63" s="12"/>
      <c r="F63" s="12"/>
      <c r="G63" s="12"/>
    </row>
    <row r="64" spans="2:7" ht="14.25">
      <c r="B64" s="12"/>
      <c r="C64" s="17"/>
      <c r="D64" s="76"/>
      <c r="E64" s="76"/>
      <c r="F64" s="76"/>
      <c r="G64" s="76"/>
    </row>
    <row r="65" spans="2:7" ht="14.25">
      <c r="B65" s="12"/>
      <c r="C65" s="17"/>
      <c r="D65" s="17"/>
      <c r="E65" s="17"/>
      <c r="F65" s="17"/>
      <c r="G65" s="12"/>
    </row>
    <row r="66" spans="2:8" ht="14.25">
      <c r="B66" s="12"/>
      <c r="C66" s="17"/>
      <c r="D66" s="76"/>
      <c r="E66" s="76"/>
      <c r="F66" s="17"/>
      <c r="G66" s="12"/>
      <c r="H66" s="12"/>
    </row>
    <row r="67" spans="2:8" ht="15" customHeight="1">
      <c r="B67" s="12"/>
      <c r="C67" s="17"/>
      <c r="D67" s="17"/>
      <c r="E67" s="17"/>
      <c r="F67" s="17"/>
      <c r="G67" s="12"/>
      <c r="H67" s="12"/>
    </row>
    <row r="68" spans="2:8" ht="14.25">
      <c r="B68" s="12"/>
      <c r="C68" s="17"/>
      <c r="D68" s="18"/>
      <c r="E68" s="18"/>
      <c r="F68" s="18"/>
      <c r="G68" s="12"/>
      <c r="H68" s="12"/>
    </row>
    <row r="69" spans="2:8" ht="14.25">
      <c r="B69" s="12"/>
      <c r="C69" s="17"/>
      <c r="D69" s="17"/>
      <c r="E69" s="17"/>
      <c r="F69" s="17"/>
      <c r="G69" s="12"/>
      <c r="H69" s="12"/>
    </row>
    <row r="70" spans="2:8" ht="14.25">
      <c r="B70" s="12"/>
      <c r="C70" s="17"/>
      <c r="D70" s="75"/>
      <c r="E70" s="75"/>
      <c r="F70" s="17"/>
      <c r="G70" s="12"/>
      <c r="H70" s="12"/>
    </row>
    <row r="71" spans="2:8" ht="14.25">
      <c r="B71" s="12"/>
      <c r="C71" s="17"/>
      <c r="D71" s="17"/>
      <c r="E71" s="17"/>
      <c r="F71" s="17"/>
      <c r="G71" s="12"/>
      <c r="H71" s="12"/>
    </row>
    <row r="72" spans="2:8" ht="14.25">
      <c r="B72" s="12"/>
      <c r="C72" s="17"/>
      <c r="D72" s="18"/>
      <c r="E72" s="18"/>
      <c r="F72" s="18"/>
      <c r="G72" s="12"/>
      <c r="H72" s="12"/>
    </row>
    <row r="73" spans="2:8" ht="14.25">
      <c r="B73" s="12"/>
      <c r="C73" s="17"/>
      <c r="D73" s="17"/>
      <c r="E73" s="17"/>
      <c r="F73" s="17"/>
      <c r="G73" s="12"/>
      <c r="H73" s="12"/>
    </row>
    <row r="74" spans="2:8" ht="14.25">
      <c r="B74" s="12"/>
      <c r="C74" s="17"/>
      <c r="D74" s="75"/>
      <c r="E74" s="75"/>
      <c r="F74" s="75"/>
      <c r="G74" s="12"/>
      <c r="H74" s="12"/>
    </row>
    <row r="75" spans="2:8" ht="14.25">
      <c r="B75" s="12"/>
      <c r="C75" s="13"/>
      <c r="D75" s="12"/>
      <c r="E75" s="12"/>
      <c r="F75" s="12"/>
      <c r="H75" s="12"/>
    </row>
    <row r="76" ht="14.25">
      <c r="H76" s="12"/>
    </row>
    <row r="77" ht="14.25">
      <c r="H77" s="12"/>
    </row>
  </sheetData>
  <sheetProtection/>
  <mergeCells count="26">
    <mergeCell ref="A46:D46"/>
    <mergeCell ref="A13:G13"/>
    <mergeCell ref="A23:D23"/>
    <mergeCell ref="E5:E6"/>
    <mergeCell ref="D5:D6"/>
    <mergeCell ref="A5:A6"/>
    <mergeCell ref="A24:B24"/>
    <mergeCell ref="B5:B6"/>
    <mergeCell ref="A41:D41"/>
    <mergeCell ref="D74:F74"/>
    <mergeCell ref="A1:F1"/>
    <mergeCell ref="A2:F2"/>
    <mergeCell ref="A3:F3"/>
    <mergeCell ref="A7:F7"/>
    <mergeCell ref="F5:G5"/>
    <mergeCell ref="C5:C6"/>
    <mergeCell ref="A12:D12"/>
    <mergeCell ref="A47:G47"/>
    <mergeCell ref="A42:G42"/>
    <mergeCell ref="A52:D52"/>
    <mergeCell ref="D70:E70"/>
    <mergeCell ref="D64:G64"/>
    <mergeCell ref="A56:D56"/>
    <mergeCell ref="A55:D55"/>
    <mergeCell ref="A53:G53"/>
    <mergeCell ref="D66:E66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2020-02-18T08:43:47Z</cp:lastPrinted>
  <dcterms:created xsi:type="dcterms:W3CDTF">2001-05-29T04:53:38Z</dcterms:created>
  <dcterms:modified xsi:type="dcterms:W3CDTF">2020-02-18T08:43:58Z</dcterms:modified>
  <cp:category/>
  <cp:version/>
  <cp:contentType/>
  <cp:contentStatus/>
</cp:coreProperties>
</file>