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<sst xmlns="http://schemas.openxmlformats.org/spreadsheetml/2006/main" count="56" uniqueCount="55">
  <si>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</si>
  <si>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</si>
  <si>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</si>
  <si>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</si>
  <si>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</si>
  <si>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</si>
  <si>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</si>
  <si>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</si>
  <si>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</si>
  <si>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</si>
  <si>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</si>
  <si>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</si>
  <si>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</si>
  <si>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</si>
  <si>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</si>
  <si>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</si>
  <si>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</si>
  <si>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</si>
  <si>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</si>
  <si>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</si>
  <si>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</si>
  <si>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</si>
  <si>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r>
      <t>ANEXA NR. 5</t>
    </r>
    <r>
      <rPr>
        <sz val="10"/>
        <rFont val="Arial"/>
        <family val="2"/>
      </rPr>
      <t xml:space="preserve">  LA H.C.L. SATU MARE  Nr    din </t>
    </r>
  </si>
  <si>
    <t>Cap. 61  Ordine publică şi siguranţă naţională</t>
  </si>
  <si>
    <t>Total Cap. 61</t>
  </si>
  <si>
    <t>Dezvoltare și upgrade pagină web de servicii online, pregătire pentru Monitorul Oficial al Municipiului Satu Mare</t>
  </si>
  <si>
    <t>Cap 68 Asigurări şi Asistenţă socială</t>
  </si>
  <si>
    <t>Total Cap. 68</t>
  </si>
  <si>
    <t>Stații de lucru</t>
  </si>
  <si>
    <t>Mobilier Urban</t>
  </si>
  <si>
    <t>Stații de reîncărcare pentru vehicule electrice și electrice - hibrid plug-in, Satu Mare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</si>
  <si>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</si>
  <si>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</si>
  <si>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</si>
  <si>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</si>
  <si>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</si>
  <si>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Sistem efracţie  la Şcoala Gimnazială Octavian Goga</t>
  </si>
  <si>
    <t>dotărilor independente ce se achiziţionează în anul 2021</t>
  </si>
  <si>
    <t>Multifuncțională laser</t>
  </si>
  <si>
    <t>Server</t>
  </si>
  <si>
    <t>Software supraveghere video</t>
  </si>
  <si>
    <t>Cap. 67 Cultură, recreere şi religie</t>
  </si>
  <si>
    <t>Total Cap. 67</t>
  </si>
  <si>
    <t>Cap.66 Sănătate</t>
  </si>
  <si>
    <t>Total Cap. 66</t>
  </si>
  <si>
    <t>Lincențe</t>
  </si>
  <si>
    <t>Boiler 1000 litri</t>
  </si>
  <si>
    <t>Platformă WEB</t>
  </si>
  <si>
    <t>Autoturism electric</t>
  </si>
  <si>
    <t>Autoutilitară electrică</t>
  </si>
  <si>
    <t>Teren multisport la Liceul cu Program Sportiv, Baza Spotiva Dinamo</t>
  </si>
  <si>
    <t>Achiziția de autobuze hibride de capacitate medie</t>
  </si>
  <si>
    <t>Laptop la Colegiul Naţional Doamna Stanca  Satu Mare</t>
  </si>
  <si>
    <t>Imprimantă/multifuncţională la Colegiul Naţional Doamna Stanca  Satu Mare</t>
  </si>
  <si>
    <t>Achiziție mese pentru comercializarea produselor agricole</t>
  </si>
</sst>
</file>

<file path=xl/styles.xml><?xml version="1.0" encoding="utf-8"?>
<styleSheet xmlns="http://schemas.openxmlformats.org/spreadsheetml/2006/main">
  <numFmts count="5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9" fillId="32" borderId="13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0" fillId="32" borderId="0" xfId="0" applyFont="1" applyFill="1" applyAlignment="1">
      <alignment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2" fillId="32" borderId="0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1" xfId="0" applyFont="1" applyFill="1" applyBorder="1" applyAlignment="1">
      <alignment horizontal="right"/>
    </xf>
    <xf numFmtId="3" fontId="1" fillId="32" borderId="21" xfId="0" applyFont="1" applyFill="1" applyBorder="1" applyAlignment="1">
      <alignment horizontal="right" wrapText="1"/>
    </xf>
    <xf numFmtId="3" fontId="1" fillId="32" borderId="22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center" vertical="center" wrapText="1"/>
    </xf>
    <xf numFmtId="3" fontId="1" fillId="32" borderId="25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vertical="center"/>
    </xf>
    <xf numFmtId="3" fontId="1" fillId="32" borderId="11" xfId="0" applyFont="1" applyFill="1" applyBorder="1" applyAlignment="1">
      <alignment horizontal="center" vertical="center"/>
    </xf>
    <xf numFmtId="3" fontId="1" fillId="32" borderId="17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left" vertical="center"/>
    </xf>
    <xf numFmtId="3" fontId="1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25" xfId="0" applyFont="1" applyFill="1" applyBorder="1" applyAlignment="1">
      <alignment horizontal="center" wrapText="1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/>
    </xf>
    <xf numFmtId="3" fontId="1" fillId="32" borderId="17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right" wrapText="1"/>
    </xf>
    <xf numFmtId="3" fontId="1" fillId="32" borderId="17" xfId="0" applyFont="1" applyFill="1" applyBorder="1" applyAlignment="1">
      <alignment horizontal="right" wrapText="1"/>
    </xf>
    <xf numFmtId="3" fontId="1" fillId="32" borderId="25" xfId="0" applyFont="1" applyFill="1" applyBorder="1" applyAlignment="1">
      <alignment horizontal="center"/>
    </xf>
    <xf numFmtId="3" fontId="1" fillId="32" borderId="26" xfId="0" applyFont="1" applyFill="1" applyBorder="1" applyAlignment="1">
      <alignment horizontal="left" vertical="center"/>
    </xf>
    <xf numFmtId="3" fontId="1" fillId="32" borderId="26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right" vertical="center" wrapText="1"/>
    </xf>
    <xf numFmtId="3" fontId="1" fillId="32" borderId="26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left"/>
    </xf>
    <xf numFmtId="3" fontId="1" fillId="32" borderId="27" xfId="0" applyFont="1" applyFill="1" applyBorder="1" applyAlignment="1">
      <alignment horizontal="left" wrapText="1"/>
    </xf>
    <xf numFmtId="3" fontId="1" fillId="32" borderId="28" xfId="0" applyFont="1" applyFill="1" applyBorder="1" applyAlignment="1">
      <alignment horizontal="right"/>
    </xf>
    <xf numFmtId="3" fontId="1" fillId="32" borderId="11" xfId="0" applyFont="1" applyFill="1" applyBorder="1" applyAlignment="1">
      <alignment wrapText="1"/>
    </xf>
    <xf numFmtId="3" fontId="1" fillId="32" borderId="11" xfId="0" applyFont="1" applyFill="1" applyBorder="1" applyAlignment="1" quotePrefix="1">
      <alignment horizontal="right" wrapText="1"/>
    </xf>
    <xf numFmtId="3" fontId="1" fillId="32" borderId="29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8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25" xfId="0" applyFont="1" applyFill="1" applyBorder="1" applyAlignment="1">
      <alignment horizontal="center" vertical="center" wrapText="1"/>
    </xf>
    <xf numFmtId="3" fontId="1" fillId="32" borderId="17" xfId="0" applyFont="1" applyFill="1" applyBorder="1" applyAlignment="1">
      <alignment horizontal="right" vertical="center"/>
    </xf>
    <xf numFmtId="3" fontId="1" fillId="33" borderId="23" xfId="0" applyFont="1" applyFill="1" applyBorder="1" applyAlignment="1">
      <alignment horizontal="center" wrapText="1"/>
    </xf>
    <xf numFmtId="3" fontId="1" fillId="33" borderId="21" xfId="0" applyFont="1" applyFill="1" applyBorder="1" applyAlignment="1">
      <alignment horizontal="left" vertical="center" wrapText="1"/>
    </xf>
    <xf numFmtId="3" fontId="1" fillId="33" borderId="21" xfId="0" applyFont="1" applyFill="1" applyBorder="1" applyAlignment="1">
      <alignment horizontal="center"/>
    </xf>
    <xf numFmtId="3" fontId="1" fillId="33" borderId="21" xfId="0" applyFont="1" applyFill="1" applyBorder="1" applyAlignment="1">
      <alignment horizontal="right"/>
    </xf>
    <xf numFmtId="3" fontId="1" fillId="33" borderId="21" xfId="0" applyFont="1" applyFill="1" applyBorder="1" applyAlignment="1">
      <alignment horizontal="right" wrapText="1"/>
    </xf>
    <xf numFmtId="3" fontId="1" fillId="33" borderId="11" xfId="0" applyFont="1" applyFill="1" applyBorder="1" applyAlignment="1">
      <alignment horizontal="right" wrapText="1"/>
    </xf>
    <xf numFmtId="3" fontId="1" fillId="33" borderId="22" xfId="0" applyFont="1" applyFill="1" applyBorder="1" applyAlignment="1">
      <alignment horizontal="right" wrapText="1"/>
    </xf>
    <xf numFmtId="3" fontId="1" fillId="33" borderId="25" xfId="0" applyFont="1" applyFill="1" applyBorder="1" applyAlignment="1">
      <alignment horizontal="center" wrapText="1"/>
    </xf>
    <xf numFmtId="3" fontId="1" fillId="33" borderId="11" xfId="0" applyFont="1" applyFill="1" applyBorder="1" applyAlignment="1">
      <alignment horizontal="left" vertical="center" wrapText="1"/>
    </xf>
    <xf numFmtId="3" fontId="1" fillId="33" borderId="11" xfId="0" applyFont="1" applyFill="1" applyBorder="1" applyAlignment="1">
      <alignment horizontal="center"/>
    </xf>
    <xf numFmtId="3" fontId="1" fillId="33" borderId="17" xfId="0" applyFont="1" applyFill="1" applyBorder="1" applyAlignment="1">
      <alignment horizontal="right" wrapText="1"/>
    </xf>
    <xf numFmtId="3" fontId="1" fillId="33" borderId="25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vertical="center" wrapText="1"/>
    </xf>
    <xf numFmtId="3" fontId="1" fillId="33" borderId="11" xfId="0" applyFont="1" applyFill="1" applyBorder="1" applyAlignment="1">
      <alignment horizontal="center" vertical="center" wrapText="1"/>
    </xf>
    <xf numFmtId="3" fontId="1" fillId="33" borderId="28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 quotePrefix="1">
      <alignment horizontal="right" vertical="center" wrapText="1"/>
    </xf>
    <xf numFmtId="3" fontId="1" fillId="33" borderId="11" xfId="0" applyFont="1" applyFill="1" applyBorder="1" applyAlignment="1">
      <alignment horizontal="right" vertical="center" wrapText="1"/>
    </xf>
    <xf numFmtId="3" fontId="1" fillId="33" borderId="17" xfId="0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/>
    </xf>
    <xf numFmtId="3" fontId="9" fillId="32" borderId="30" xfId="0" applyFont="1" applyFill="1" applyBorder="1" applyAlignment="1">
      <alignment horizontal="right" wrapText="1"/>
    </xf>
    <xf numFmtId="3" fontId="9" fillId="32" borderId="27" xfId="0" applyFont="1" applyFill="1" applyBorder="1" applyAlignment="1">
      <alignment horizontal="right" wrapText="1"/>
    </xf>
    <xf numFmtId="3" fontId="9" fillId="32" borderId="28" xfId="0" applyFont="1" applyFill="1" applyBorder="1" applyAlignment="1">
      <alignment horizontal="right" wrapText="1"/>
    </xf>
    <xf numFmtId="3" fontId="9" fillId="32" borderId="25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1" xfId="0" applyFont="1" applyFill="1" applyBorder="1" applyAlignment="1">
      <alignment horizontal="right" vertical="center"/>
    </xf>
    <xf numFmtId="3" fontId="2" fillId="32" borderId="32" xfId="0" applyFont="1" applyFill="1" applyBorder="1" applyAlignment="1">
      <alignment horizontal="right" vertical="center"/>
    </xf>
    <xf numFmtId="3" fontId="2" fillId="32" borderId="33" xfId="0" applyFont="1" applyFill="1" applyBorder="1" applyAlignment="1">
      <alignment horizontal="right" vertical="center"/>
    </xf>
    <xf numFmtId="3" fontId="9" fillId="32" borderId="34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vertical="center"/>
    </xf>
    <xf numFmtId="3" fontId="9" fillId="32" borderId="27" xfId="0" applyFont="1" applyFill="1" applyBorder="1" applyAlignment="1">
      <alignment horizontal="left" vertical="center"/>
    </xf>
    <xf numFmtId="3" fontId="9" fillId="32" borderId="29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4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left" wrapText="1"/>
    </xf>
    <xf numFmtId="3" fontId="9" fillId="32" borderId="27" xfId="0" applyFont="1" applyFill="1" applyBorder="1" applyAlignment="1">
      <alignment horizontal="left" wrapText="1"/>
    </xf>
    <xf numFmtId="3" fontId="9" fillId="32" borderId="29" xfId="0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30" xfId="0" applyFont="1" applyFill="1" applyBorder="1" applyAlignment="1">
      <alignment horizontal="right" vertical="center"/>
    </xf>
    <xf numFmtId="3" fontId="9" fillId="32" borderId="27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right" vertical="center"/>
    </xf>
    <xf numFmtId="3" fontId="9" fillId="32" borderId="40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center" vertical="center" wrapText="1"/>
    </xf>
    <xf numFmtId="3" fontId="9" fillId="32" borderId="41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42" xfId="0" applyFont="1" applyFill="1" applyBorder="1" applyAlignment="1">
      <alignment horizontal="center" vertical="center"/>
    </xf>
    <xf numFmtId="3" fontId="9" fillId="32" borderId="4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56</xdr:row>
      <xdr:rowOff>0</xdr:rowOff>
    </xdr:from>
    <xdr:to>
      <xdr:col>1</xdr:col>
      <xdr:colOff>2009775</xdr:colOff>
      <xdr:row>59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52525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56</xdr:row>
      <xdr:rowOff>28575</xdr:rowOff>
    </xdr:from>
    <xdr:to>
      <xdr:col>2</xdr:col>
      <xdr:colOff>0</xdr:colOff>
      <xdr:row>59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155382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56</xdr:row>
      <xdr:rowOff>19050</xdr:rowOff>
    </xdr:from>
    <xdr:to>
      <xdr:col>4</xdr:col>
      <xdr:colOff>314325</xdr:colOff>
      <xdr:row>58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1544300"/>
          <a:ext cx="15525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56</xdr:row>
      <xdr:rowOff>28575</xdr:rowOff>
    </xdr:from>
    <xdr:to>
      <xdr:col>6</xdr:col>
      <xdr:colOff>438150</xdr:colOff>
      <xdr:row>60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1553825"/>
          <a:ext cx="16954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:H78"/>
  <sheetViews>
    <sheetView tabSelected="1" zoomScalePageLayoutView="0" workbookViewId="0" topLeftCell="A10">
      <selection activeCell="J26" sqref="J26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3" spans="1:7" ht="15" customHeight="1">
      <c r="A3" s="115" t="s">
        <v>22</v>
      </c>
      <c r="B3" s="116"/>
      <c r="C3" s="116"/>
      <c r="D3" s="116"/>
      <c r="E3" s="116"/>
      <c r="F3" s="116"/>
      <c r="G3" s="36"/>
    </row>
    <row r="4" spans="1:7" ht="15" customHeight="1">
      <c r="A4" s="33"/>
      <c r="B4" s="34"/>
      <c r="C4" s="34"/>
      <c r="D4" s="34"/>
      <c r="E4" s="34"/>
      <c r="F4" s="34"/>
      <c r="G4" s="36"/>
    </row>
    <row r="5" spans="1:7" ht="13.5" customHeight="1">
      <c r="A5" s="117" t="s">
        <v>7</v>
      </c>
      <c r="B5" s="117"/>
      <c r="C5" s="117"/>
      <c r="D5" s="117"/>
      <c r="E5" s="117"/>
      <c r="F5" s="117"/>
      <c r="G5" s="20"/>
    </row>
    <row r="6" spans="1:7" ht="12.75" customHeight="1">
      <c r="A6" s="117" t="s">
        <v>37</v>
      </c>
      <c r="B6" s="117"/>
      <c r="C6" s="117"/>
      <c r="D6" s="117"/>
      <c r="E6" s="117"/>
      <c r="F6" s="117"/>
      <c r="G6" s="20"/>
    </row>
    <row r="7" spans="1:7" ht="12.75" customHeight="1">
      <c r="A7" s="35"/>
      <c r="B7" s="35"/>
      <c r="C7" s="35"/>
      <c r="D7" s="35"/>
      <c r="E7" s="35"/>
      <c r="F7" s="35"/>
      <c r="G7" s="20"/>
    </row>
    <row r="8" spans="1:7" ht="12.75" customHeight="1">
      <c r="A8" s="35"/>
      <c r="B8" s="35"/>
      <c r="C8" s="35"/>
      <c r="D8" s="35"/>
      <c r="E8" s="35"/>
      <c r="F8" s="35"/>
      <c r="G8" s="20"/>
    </row>
    <row r="9" spans="1:7" ht="12" customHeight="1" thickBot="1">
      <c r="A9" s="6" t="s">
        <v>11</v>
      </c>
      <c r="F9" s="8" t="s">
        <v>12</v>
      </c>
      <c r="G9" s="8"/>
    </row>
    <row r="10" spans="1:7" ht="15.75" customHeight="1">
      <c r="A10" s="134" t="s">
        <v>0</v>
      </c>
      <c r="B10" s="138" t="s">
        <v>1</v>
      </c>
      <c r="C10" s="122" t="s">
        <v>5</v>
      </c>
      <c r="D10" s="122" t="s">
        <v>3</v>
      </c>
      <c r="E10" s="122" t="s">
        <v>6</v>
      </c>
      <c r="F10" s="120" t="s">
        <v>10</v>
      </c>
      <c r="G10" s="121"/>
    </row>
    <row r="11" spans="1:7" ht="21.75" customHeight="1" thickBot="1">
      <c r="A11" s="135"/>
      <c r="B11" s="139"/>
      <c r="C11" s="123"/>
      <c r="D11" s="123"/>
      <c r="E11" s="123"/>
      <c r="F11" s="48" t="s">
        <v>4</v>
      </c>
      <c r="G11" s="24" t="s">
        <v>9</v>
      </c>
    </row>
    <row r="12" spans="1:7" s="32" customFormat="1" ht="12.75" customHeight="1">
      <c r="A12" s="118" t="s">
        <v>8</v>
      </c>
      <c r="B12" s="119"/>
      <c r="C12" s="119"/>
      <c r="D12" s="119"/>
      <c r="E12" s="119"/>
      <c r="F12" s="119"/>
      <c r="G12" s="25"/>
    </row>
    <row r="13" spans="1:7" s="32" customFormat="1" ht="12.75" customHeight="1">
      <c r="A13" s="49">
        <v>1</v>
      </c>
      <c r="B13" s="50" t="s">
        <v>19</v>
      </c>
      <c r="C13" s="51">
        <v>1</v>
      </c>
      <c r="D13" s="50">
        <v>625000</v>
      </c>
      <c r="E13" s="50">
        <f>C13*D13</f>
        <v>625000</v>
      </c>
      <c r="F13" s="50">
        <f>C13*D13</f>
        <v>625000</v>
      </c>
      <c r="G13" s="52">
        <v>0</v>
      </c>
    </row>
    <row r="14" spans="1:7" s="32" customFormat="1" ht="12.75" customHeight="1">
      <c r="A14" s="49">
        <v>2</v>
      </c>
      <c r="B14" s="50" t="s">
        <v>48</v>
      </c>
      <c r="C14" s="51">
        <v>1</v>
      </c>
      <c r="D14" s="50">
        <v>88000</v>
      </c>
      <c r="E14" s="50">
        <f>C14*D14</f>
        <v>88000</v>
      </c>
      <c r="F14" s="50">
        <f>C14*D14</f>
        <v>88000</v>
      </c>
      <c r="G14" s="52">
        <v>0</v>
      </c>
    </row>
    <row r="15" spans="1:7" s="32" customFormat="1" ht="12.75" customHeight="1">
      <c r="A15" s="49">
        <v>3</v>
      </c>
      <c r="B15" s="50" t="s">
        <v>49</v>
      </c>
      <c r="C15" s="51">
        <v>4</v>
      </c>
      <c r="D15" s="50">
        <v>85000</v>
      </c>
      <c r="E15" s="50">
        <f>C15*D15</f>
        <v>340000</v>
      </c>
      <c r="F15" s="50">
        <f>C15*D15</f>
        <v>340000</v>
      </c>
      <c r="G15" s="52">
        <v>0</v>
      </c>
    </row>
    <row r="16" spans="1:7" s="32" customFormat="1" ht="27" customHeight="1">
      <c r="A16" s="49">
        <v>4</v>
      </c>
      <c r="B16" s="53" t="s">
        <v>25</v>
      </c>
      <c r="C16" s="51">
        <v>1</v>
      </c>
      <c r="D16" s="50">
        <v>60000</v>
      </c>
      <c r="E16" s="50">
        <f>C16*D16</f>
        <v>60000</v>
      </c>
      <c r="F16" s="50">
        <f>C16*D16</f>
        <v>60000</v>
      </c>
      <c r="G16" s="52">
        <v>0</v>
      </c>
    </row>
    <row r="17" spans="1:7" s="12" customFormat="1" ht="15.75" customHeight="1">
      <c r="A17" s="124" t="s">
        <v>15</v>
      </c>
      <c r="B17" s="125"/>
      <c r="C17" s="125"/>
      <c r="D17" s="125"/>
      <c r="E17" s="17">
        <f>SUM(E13:E16)</f>
        <v>1113000</v>
      </c>
      <c r="F17" s="17">
        <f>SUM(F13:F16)</f>
        <v>1113000</v>
      </c>
      <c r="G17" s="26">
        <f>SUM(G13:G16)</f>
        <v>0</v>
      </c>
    </row>
    <row r="18" spans="1:7" s="12" customFormat="1" ht="12.75" customHeight="1">
      <c r="A18" s="112" t="s">
        <v>23</v>
      </c>
      <c r="B18" s="113"/>
      <c r="C18" s="113"/>
      <c r="D18" s="113"/>
      <c r="E18" s="113"/>
      <c r="F18" s="113"/>
      <c r="G18" s="114"/>
    </row>
    <row r="19" spans="1:7" s="12" customFormat="1" ht="15.75" customHeight="1">
      <c r="A19" s="49">
        <v>1</v>
      </c>
      <c r="B19" s="54" t="s">
        <v>39</v>
      </c>
      <c r="C19" s="51">
        <v>1</v>
      </c>
      <c r="D19" s="55">
        <v>27000</v>
      </c>
      <c r="E19" s="56">
        <f>D19*C19</f>
        <v>27000</v>
      </c>
      <c r="F19" s="56">
        <f>E19</f>
        <v>27000</v>
      </c>
      <c r="G19" s="57">
        <v>0</v>
      </c>
    </row>
    <row r="20" spans="1:7" s="12" customFormat="1" ht="15.75" customHeight="1">
      <c r="A20" s="49">
        <v>2</v>
      </c>
      <c r="B20" s="54" t="s">
        <v>40</v>
      </c>
      <c r="C20" s="51">
        <v>1</v>
      </c>
      <c r="D20" s="55">
        <v>22000</v>
      </c>
      <c r="E20" s="56">
        <f>D20*C20</f>
        <v>22000</v>
      </c>
      <c r="F20" s="56">
        <f>E20</f>
        <v>22000</v>
      </c>
      <c r="G20" s="57">
        <v>0</v>
      </c>
    </row>
    <row r="21" spans="1:7" s="12" customFormat="1" ht="12.75" customHeight="1">
      <c r="A21" s="131" t="s">
        <v>24</v>
      </c>
      <c r="B21" s="132"/>
      <c r="C21" s="132"/>
      <c r="D21" s="133"/>
      <c r="E21" s="23">
        <f>SUM(E19:E20)</f>
        <v>49000</v>
      </c>
      <c r="F21" s="23">
        <f>SUM(F19:F20)</f>
        <v>49000</v>
      </c>
      <c r="G21" s="27">
        <f>SUM(G19:G20)</f>
        <v>0</v>
      </c>
    </row>
    <row r="22" spans="1:8" s="14" customFormat="1" ht="13.5" customHeight="1">
      <c r="A22" s="136" t="s">
        <v>17</v>
      </c>
      <c r="B22" s="137"/>
      <c r="C22" s="19"/>
      <c r="D22" s="19"/>
      <c r="E22" s="22"/>
      <c r="F22" s="22"/>
      <c r="G22" s="28"/>
      <c r="H22" s="13"/>
    </row>
    <row r="23" spans="1:8" s="14" customFormat="1" ht="28.5" customHeight="1">
      <c r="A23" s="58">
        <v>1</v>
      </c>
      <c r="B23" s="59" t="s">
        <v>31</v>
      </c>
      <c r="C23" s="60">
        <v>1</v>
      </c>
      <c r="D23" s="61">
        <v>490000</v>
      </c>
      <c r="E23" s="61">
        <f>D23*C23</f>
        <v>490000</v>
      </c>
      <c r="F23" s="61">
        <f aca="true" t="shared" si="0" ref="F23:F30">C23*D23</f>
        <v>490000</v>
      </c>
      <c r="G23" s="62">
        <v>0</v>
      </c>
      <c r="H23" s="13"/>
    </row>
    <row r="24" spans="1:8" s="14" customFormat="1" ht="15.75">
      <c r="A24" s="88">
        <v>2</v>
      </c>
      <c r="B24" s="89" t="s">
        <v>32</v>
      </c>
      <c r="C24" s="90">
        <v>37</v>
      </c>
      <c r="D24" s="99">
        <v>2947</v>
      </c>
      <c r="E24" s="86">
        <f aca="true" t="shared" si="1" ref="E24:E32">C24*D24</f>
        <v>109039</v>
      </c>
      <c r="F24" s="86">
        <f t="shared" si="0"/>
        <v>109039</v>
      </c>
      <c r="G24" s="91">
        <v>0</v>
      </c>
      <c r="H24" s="13"/>
    </row>
    <row r="25" spans="1:8" s="14" customFormat="1" ht="15.75">
      <c r="A25" s="58">
        <v>3</v>
      </c>
      <c r="B25" s="59" t="s">
        <v>33</v>
      </c>
      <c r="C25" s="60">
        <v>2</v>
      </c>
      <c r="D25" s="61">
        <v>39750</v>
      </c>
      <c r="E25" s="63">
        <f t="shared" si="1"/>
        <v>79500</v>
      </c>
      <c r="F25" s="63">
        <f t="shared" si="0"/>
        <v>79500</v>
      </c>
      <c r="G25" s="64">
        <v>0</v>
      </c>
      <c r="H25" s="13"/>
    </row>
    <row r="26" spans="1:8" s="14" customFormat="1" ht="25.5">
      <c r="A26" s="42">
        <v>4</v>
      </c>
      <c r="B26" s="43" t="s">
        <v>34</v>
      </c>
      <c r="C26" s="44">
        <v>1</v>
      </c>
      <c r="D26" s="45">
        <v>100000</v>
      </c>
      <c r="E26" s="63">
        <f t="shared" si="1"/>
        <v>100000</v>
      </c>
      <c r="F26" s="63">
        <f t="shared" si="0"/>
        <v>100000</v>
      </c>
      <c r="G26" s="47">
        <v>0</v>
      </c>
      <c r="H26" s="13"/>
    </row>
    <row r="27" spans="1:8" s="14" customFormat="1" ht="19.5" customHeight="1">
      <c r="A27" s="42">
        <v>5</v>
      </c>
      <c r="B27" s="43" t="s">
        <v>35</v>
      </c>
      <c r="C27" s="44">
        <v>1</v>
      </c>
      <c r="D27" s="45">
        <v>26978</v>
      </c>
      <c r="E27" s="46">
        <f t="shared" si="1"/>
        <v>26978</v>
      </c>
      <c r="F27" s="63">
        <f t="shared" si="0"/>
        <v>26978</v>
      </c>
      <c r="G27" s="47">
        <v>0</v>
      </c>
      <c r="H27" s="13"/>
    </row>
    <row r="28" spans="1:8" s="14" customFormat="1" ht="15.75">
      <c r="A28" s="42">
        <v>6</v>
      </c>
      <c r="B28" s="43" t="s">
        <v>36</v>
      </c>
      <c r="C28" s="44">
        <v>1</v>
      </c>
      <c r="D28" s="45">
        <v>24000</v>
      </c>
      <c r="E28" s="46">
        <f t="shared" si="1"/>
        <v>24000</v>
      </c>
      <c r="F28" s="63">
        <f t="shared" si="0"/>
        <v>24000</v>
      </c>
      <c r="G28" s="47">
        <v>0</v>
      </c>
      <c r="H28" s="13"/>
    </row>
    <row r="29" spans="1:8" s="14" customFormat="1" ht="25.5">
      <c r="A29" s="42">
        <v>7</v>
      </c>
      <c r="B29" s="43" t="s">
        <v>50</v>
      </c>
      <c r="C29" s="44">
        <v>1</v>
      </c>
      <c r="D29" s="45">
        <v>216900</v>
      </c>
      <c r="E29" s="46">
        <f t="shared" si="1"/>
        <v>216900</v>
      </c>
      <c r="F29" s="63">
        <f t="shared" si="0"/>
        <v>216900</v>
      </c>
      <c r="G29" s="47">
        <v>0</v>
      </c>
      <c r="H29" s="13"/>
    </row>
    <row r="30" spans="1:8" s="14" customFormat="1" ht="15.75">
      <c r="A30" s="81">
        <v>8</v>
      </c>
      <c r="B30" s="82" t="s">
        <v>28</v>
      </c>
      <c r="C30" s="83">
        <v>30</v>
      </c>
      <c r="D30" s="84">
        <v>3030</v>
      </c>
      <c r="E30" s="85">
        <f t="shared" si="1"/>
        <v>90900</v>
      </c>
      <c r="F30" s="86">
        <f t="shared" si="0"/>
        <v>90900</v>
      </c>
      <c r="G30" s="87">
        <v>0</v>
      </c>
      <c r="H30" s="13"/>
    </row>
    <row r="31" spans="1:8" s="14" customFormat="1" ht="15.75">
      <c r="A31" s="42">
        <v>9</v>
      </c>
      <c r="B31" s="43" t="s">
        <v>52</v>
      </c>
      <c r="C31" s="44">
        <v>1</v>
      </c>
      <c r="D31" s="45">
        <v>6178</v>
      </c>
      <c r="E31" s="46">
        <f t="shared" si="1"/>
        <v>6178</v>
      </c>
      <c r="F31" s="63">
        <v>0</v>
      </c>
      <c r="G31" s="47">
        <v>6178</v>
      </c>
      <c r="H31" s="13"/>
    </row>
    <row r="32" spans="1:8" s="14" customFormat="1" ht="25.5">
      <c r="A32" s="42">
        <v>10</v>
      </c>
      <c r="B32" s="43" t="s">
        <v>53</v>
      </c>
      <c r="C32" s="44">
        <v>1</v>
      </c>
      <c r="D32" s="45">
        <v>6000</v>
      </c>
      <c r="E32" s="46">
        <f t="shared" si="1"/>
        <v>6000</v>
      </c>
      <c r="F32" s="63">
        <v>0</v>
      </c>
      <c r="G32" s="47">
        <v>6000</v>
      </c>
      <c r="H32" s="13"/>
    </row>
    <row r="33" spans="1:8" s="14" customFormat="1" ht="15" customHeight="1">
      <c r="A33" s="129" t="s">
        <v>18</v>
      </c>
      <c r="B33" s="130"/>
      <c r="C33" s="130"/>
      <c r="D33" s="130"/>
      <c r="E33" s="39">
        <f>SUM(E23:E32)</f>
        <v>1149495</v>
      </c>
      <c r="F33" s="39">
        <f>SUM(F23:F30)</f>
        <v>1137317</v>
      </c>
      <c r="G33" s="40">
        <f>SUM(G23:G32)</f>
        <v>12178</v>
      </c>
      <c r="H33" s="13"/>
    </row>
    <row r="34" spans="1:8" s="14" customFormat="1" ht="15" customHeight="1">
      <c r="A34" s="126" t="s">
        <v>43</v>
      </c>
      <c r="B34" s="127"/>
      <c r="C34" s="127"/>
      <c r="D34" s="127"/>
      <c r="E34" s="127"/>
      <c r="F34" s="127"/>
      <c r="G34" s="128"/>
      <c r="H34" s="13"/>
    </row>
    <row r="35" spans="1:8" s="32" customFormat="1" ht="15" customHeight="1">
      <c r="A35" s="65">
        <v>1</v>
      </c>
      <c r="B35" s="66" t="s">
        <v>45</v>
      </c>
      <c r="C35" s="61">
        <v>5</v>
      </c>
      <c r="D35" s="67">
        <v>600</v>
      </c>
      <c r="E35" s="68">
        <f>C35*D35</f>
        <v>3000</v>
      </c>
      <c r="F35" s="69">
        <f>C35*D35</f>
        <v>3000</v>
      </c>
      <c r="G35" s="52">
        <v>0</v>
      </c>
      <c r="H35" s="38"/>
    </row>
    <row r="36" spans="1:8" s="14" customFormat="1" ht="15" customHeight="1">
      <c r="A36" s="100" t="s">
        <v>44</v>
      </c>
      <c r="B36" s="101"/>
      <c r="C36" s="101"/>
      <c r="D36" s="101"/>
      <c r="E36" s="18">
        <f>SUM(E35)</f>
        <v>3000</v>
      </c>
      <c r="F36" s="18">
        <f>SUM(F35)</f>
        <v>3000</v>
      </c>
      <c r="G36" s="29">
        <f>SUM(G35)</f>
        <v>0</v>
      </c>
      <c r="H36" s="13"/>
    </row>
    <row r="37" spans="1:8" s="14" customFormat="1" ht="15" customHeight="1">
      <c r="A37" s="126" t="s">
        <v>41</v>
      </c>
      <c r="B37" s="127"/>
      <c r="C37" s="127"/>
      <c r="D37" s="127"/>
      <c r="E37" s="127"/>
      <c r="F37" s="127"/>
      <c r="G37" s="128"/>
      <c r="H37" s="13"/>
    </row>
    <row r="38" spans="1:8" s="14" customFormat="1" ht="15" customHeight="1">
      <c r="A38" s="42"/>
      <c r="B38" s="43"/>
      <c r="C38" s="44"/>
      <c r="D38" s="45"/>
      <c r="E38" s="46">
        <f>C38*D38</f>
        <v>0</v>
      </c>
      <c r="F38" s="46">
        <f>C38*D38</f>
        <v>0</v>
      </c>
      <c r="G38" s="47"/>
      <c r="H38" s="13"/>
    </row>
    <row r="39" spans="1:8" s="14" customFormat="1" ht="15" customHeight="1">
      <c r="A39" s="100" t="s">
        <v>42</v>
      </c>
      <c r="B39" s="101"/>
      <c r="C39" s="101"/>
      <c r="D39" s="102"/>
      <c r="E39" s="39">
        <f>SUM(E38:E38)</f>
        <v>0</v>
      </c>
      <c r="F39" s="39">
        <f>SUM(F38:F38)</f>
        <v>0</v>
      </c>
      <c r="G39" s="40">
        <f>SUM(G38:G38)</f>
        <v>0</v>
      </c>
      <c r="H39" s="13"/>
    </row>
    <row r="40" spans="1:8" s="14" customFormat="1" ht="12.75" customHeight="1">
      <c r="A40" s="126" t="s">
        <v>26</v>
      </c>
      <c r="B40" s="127"/>
      <c r="C40" s="127"/>
      <c r="D40" s="127"/>
      <c r="E40" s="127"/>
      <c r="F40" s="127"/>
      <c r="G40" s="128"/>
      <c r="H40" s="13"/>
    </row>
    <row r="41" spans="1:8" s="14" customFormat="1" ht="15" customHeight="1">
      <c r="A41" s="65">
        <v>1</v>
      </c>
      <c r="B41" s="70" t="s">
        <v>28</v>
      </c>
      <c r="C41" s="60">
        <v>10</v>
      </c>
      <c r="D41" s="61">
        <v>4080</v>
      </c>
      <c r="E41" s="68">
        <f>D41*C41</f>
        <v>40800</v>
      </c>
      <c r="F41" s="68">
        <f>E41</f>
        <v>40800</v>
      </c>
      <c r="G41" s="52">
        <v>0</v>
      </c>
      <c r="H41" s="13"/>
    </row>
    <row r="42" spans="1:8" s="14" customFormat="1" ht="15" customHeight="1">
      <c r="A42" s="65">
        <v>2</v>
      </c>
      <c r="B42" s="70" t="s">
        <v>38</v>
      </c>
      <c r="C42" s="60">
        <v>1</v>
      </c>
      <c r="D42" s="61">
        <v>4100</v>
      </c>
      <c r="E42" s="68">
        <f>D42*C42</f>
        <v>4100</v>
      </c>
      <c r="F42" s="68">
        <f>E42</f>
        <v>4100</v>
      </c>
      <c r="G42" s="52">
        <v>0</v>
      </c>
      <c r="H42" s="13"/>
    </row>
    <row r="43" spans="1:8" s="14" customFormat="1" ht="15.75">
      <c r="A43" s="65">
        <v>3</v>
      </c>
      <c r="B43" s="71" t="s">
        <v>47</v>
      </c>
      <c r="C43" s="60">
        <v>1</v>
      </c>
      <c r="D43" s="72">
        <v>24000</v>
      </c>
      <c r="E43" s="68">
        <f>D43*C43</f>
        <v>24000</v>
      </c>
      <c r="F43" s="68">
        <f>E43</f>
        <v>24000</v>
      </c>
      <c r="G43" s="52"/>
      <c r="H43" s="13"/>
    </row>
    <row r="44" spans="1:8" s="14" customFormat="1" ht="15.75">
      <c r="A44" s="65">
        <v>4</v>
      </c>
      <c r="B44" s="71" t="s">
        <v>46</v>
      </c>
      <c r="C44" s="60">
        <v>1</v>
      </c>
      <c r="D44" s="72">
        <v>12000</v>
      </c>
      <c r="E44" s="68">
        <f>D44*C44</f>
        <v>12000</v>
      </c>
      <c r="F44" s="68">
        <f>E44</f>
        <v>12000</v>
      </c>
      <c r="G44" s="52">
        <v>0</v>
      </c>
      <c r="H44" s="13"/>
    </row>
    <row r="45" spans="1:8" s="14" customFormat="1" ht="16.5" customHeight="1">
      <c r="A45" s="100" t="s">
        <v>27</v>
      </c>
      <c r="B45" s="101"/>
      <c r="C45" s="101"/>
      <c r="D45" s="102"/>
      <c r="E45" s="18">
        <f>SUM(E41:E44)</f>
        <v>80900</v>
      </c>
      <c r="F45" s="18">
        <f>SUM(F41:F44)</f>
        <v>80900</v>
      </c>
      <c r="G45" s="29"/>
      <c r="H45" s="13"/>
    </row>
    <row r="46" spans="1:7" s="36" customFormat="1" ht="15" customHeight="1">
      <c r="A46" s="112" t="s">
        <v>13</v>
      </c>
      <c r="B46" s="113"/>
      <c r="C46" s="113"/>
      <c r="D46" s="113"/>
      <c r="E46" s="113"/>
      <c r="F46" s="113"/>
      <c r="G46" s="114"/>
    </row>
    <row r="47" spans="1:7" s="32" customFormat="1" ht="15">
      <c r="A47" s="49">
        <v>1</v>
      </c>
      <c r="B47" s="73" t="s">
        <v>29</v>
      </c>
      <c r="C47" s="60">
        <v>1</v>
      </c>
      <c r="D47" s="72">
        <v>170000</v>
      </c>
      <c r="E47" s="74">
        <f>C47*D47</f>
        <v>170000</v>
      </c>
      <c r="F47" s="63">
        <f>C47*D47</f>
        <v>170000</v>
      </c>
      <c r="G47" s="75">
        <v>0</v>
      </c>
    </row>
    <row r="48" spans="1:7" s="32" customFormat="1" ht="24.75" customHeight="1">
      <c r="A48" s="49">
        <v>2</v>
      </c>
      <c r="B48" s="53" t="s">
        <v>16</v>
      </c>
      <c r="C48" s="76">
        <v>1</v>
      </c>
      <c r="D48" s="77">
        <v>40000</v>
      </c>
      <c r="E48" s="78">
        <f>C48*D48</f>
        <v>40000</v>
      </c>
      <c r="F48" s="68">
        <f>C48*D48</f>
        <v>40000</v>
      </c>
      <c r="G48" s="52">
        <v>0</v>
      </c>
    </row>
    <row r="49" spans="1:7" s="32" customFormat="1" ht="29.25" customHeight="1">
      <c r="A49" s="49">
        <v>3</v>
      </c>
      <c r="B49" s="53" t="s">
        <v>30</v>
      </c>
      <c r="C49" s="76">
        <v>5</v>
      </c>
      <c r="D49" s="77">
        <v>125000</v>
      </c>
      <c r="E49" s="78">
        <f>C49*D49</f>
        <v>625000</v>
      </c>
      <c r="F49" s="68">
        <f>C49*D49</f>
        <v>625000</v>
      </c>
      <c r="G49" s="52">
        <v>0</v>
      </c>
    </row>
    <row r="50" spans="1:7" s="32" customFormat="1" ht="15">
      <c r="A50" s="92">
        <v>4</v>
      </c>
      <c r="B50" s="93" t="s">
        <v>54</v>
      </c>
      <c r="C50" s="94">
        <v>300</v>
      </c>
      <c r="D50" s="95">
        <v>400</v>
      </c>
      <c r="E50" s="96">
        <f>C50*D50</f>
        <v>120000</v>
      </c>
      <c r="F50" s="97">
        <f>C50*D50</f>
        <v>120000</v>
      </c>
      <c r="G50" s="98">
        <v>0</v>
      </c>
    </row>
    <row r="51" spans="1:7" s="32" customFormat="1" ht="14.25" customHeight="1">
      <c r="A51" s="103" t="s">
        <v>14</v>
      </c>
      <c r="B51" s="104"/>
      <c r="C51" s="104"/>
      <c r="D51" s="104"/>
      <c r="E51" s="18">
        <f>SUM(E47:E50)</f>
        <v>955000</v>
      </c>
      <c r="F51" s="18">
        <f>SUM(F47:F50)</f>
        <v>955000</v>
      </c>
      <c r="G51" s="18">
        <f>SUM(G47:G50)</f>
        <v>0</v>
      </c>
    </row>
    <row r="52" spans="1:7" s="32" customFormat="1" ht="11.25" customHeight="1">
      <c r="A52" s="112" t="s">
        <v>21</v>
      </c>
      <c r="B52" s="113"/>
      <c r="C52" s="113"/>
      <c r="D52" s="113"/>
      <c r="E52" s="113"/>
      <c r="F52" s="113"/>
      <c r="G52" s="114"/>
    </row>
    <row r="53" spans="1:8" s="32" customFormat="1" ht="15">
      <c r="A53" s="79">
        <v>1</v>
      </c>
      <c r="B53" s="50" t="s">
        <v>51</v>
      </c>
      <c r="C53" s="51">
        <v>2</v>
      </c>
      <c r="D53" s="55">
        <v>2000000</v>
      </c>
      <c r="E53" s="55">
        <f>D53*C53</f>
        <v>4000000</v>
      </c>
      <c r="F53" s="55">
        <f>C53*D53</f>
        <v>4000000</v>
      </c>
      <c r="G53" s="80"/>
      <c r="H53" s="37"/>
    </row>
    <row r="54" spans="1:7" s="32" customFormat="1" ht="14.25" customHeight="1" thickBot="1">
      <c r="A54" s="110" t="s">
        <v>20</v>
      </c>
      <c r="B54" s="111"/>
      <c r="C54" s="111"/>
      <c r="D54" s="111"/>
      <c r="E54" s="21">
        <f>E53</f>
        <v>4000000</v>
      </c>
      <c r="F54" s="21">
        <f>F53</f>
        <v>4000000</v>
      </c>
      <c r="G54" s="30">
        <f>G53</f>
        <v>0</v>
      </c>
    </row>
    <row r="55" spans="1:7" s="32" customFormat="1" ht="15" customHeight="1" thickBot="1">
      <c r="A55" s="107" t="s">
        <v>2</v>
      </c>
      <c r="B55" s="108"/>
      <c r="C55" s="108"/>
      <c r="D55" s="109"/>
      <c r="E55" s="31">
        <f>E17+E21+E33+E36+E39+E45+E51+E54</f>
        <v>7350395</v>
      </c>
      <c r="F55" s="31">
        <f>F17+F21+F33+F36+F39+F45+F51+F54</f>
        <v>7338217</v>
      </c>
      <c r="G55" s="31">
        <f>G17+G21+G33+G36+G39+G45+G51+G54</f>
        <v>12178</v>
      </c>
    </row>
    <row r="56" spans="1:7" s="32" customFormat="1" ht="15" customHeight="1">
      <c r="A56" s="41"/>
      <c r="B56" s="41"/>
      <c r="C56" s="41"/>
      <c r="D56" s="41"/>
      <c r="E56" s="41"/>
      <c r="F56" s="41"/>
      <c r="G56" s="41"/>
    </row>
    <row r="57" ht="17.25" customHeight="1"/>
    <row r="63" ht="14.25">
      <c r="B63" s="9"/>
    </row>
    <row r="64" spans="2:7" ht="14.25">
      <c r="B64" s="10"/>
      <c r="C64" s="11"/>
      <c r="D64" s="10"/>
      <c r="E64" s="10"/>
      <c r="F64" s="10"/>
      <c r="G64" s="10"/>
    </row>
    <row r="65" spans="2:7" ht="14.25">
      <c r="B65" s="10"/>
      <c r="C65" s="15"/>
      <c r="D65" s="106"/>
      <c r="E65" s="106"/>
      <c r="F65" s="106"/>
      <c r="G65" s="106"/>
    </row>
    <row r="66" spans="2:7" ht="14.25">
      <c r="B66" s="10"/>
      <c r="C66" s="15"/>
      <c r="D66" s="15"/>
      <c r="E66" s="15"/>
      <c r="F66" s="15"/>
      <c r="G66" s="10"/>
    </row>
    <row r="67" spans="2:8" ht="14.25">
      <c r="B67" s="10"/>
      <c r="C67" s="15"/>
      <c r="D67" s="106"/>
      <c r="E67" s="106"/>
      <c r="F67" s="15"/>
      <c r="G67" s="10"/>
      <c r="H67" s="10"/>
    </row>
    <row r="68" spans="2:8" ht="15" customHeight="1">
      <c r="B68" s="10"/>
      <c r="C68" s="15"/>
      <c r="D68" s="15"/>
      <c r="E68" s="15"/>
      <c r="F68" s="15"/>
      <c r="G68" s="10"/>
      <c r="H68" s="10"/>
    </row>
    <row r="69" spans="2:8" ht="14.25">
      <c r="B69" s="10"/>
      <c r="C69" s="15"/>
      <c r="D69" s="16"/>
      <c r="E69" s="16"/>
      <c r="F69" s="16"/>
      <c r="G69" s="10"/>
      <c r="H69" s="10"/>
    </row>
    <row r="70" spans="2:8" ht="14.25">
      <c r="B70" s="10"/>
      <c r="C70" s="15"/>
      <c r="D70" s="15"/>
      <c r="E70" s="15"/>
      <c r="F70" s="15"/>
      <c r="G70" s="10"/>
      <c r="H70" s="10"/>
    </row>
    <row r="71" spans="2:8" ht="14.25">
      <c r="B71" s="10"/>
      <c r="C71" s="15"/>
      <c r="D71" s="105"/>
      <c r="E71" s="105"/>
      <c r="F71" s="15"/>
      <c r="G71" s="10"/>
      <c r="H71" s="10"/>
    </row>
    <row r="72" spans="2:8" ht="14.25">
      <c r="B72" s="10"/>
      <c r="C72" s="15"/>
      <c r="D72" s="15"/>
      <c r="E72" s="15"/>
      <c r="F72" s="15"/>
      <c r="G72" s="10"/>
      <c r="H72" s="10"/>
    </row>
    <row r="73" spans="2:8" ht="14.25">
      <c r="B73" s="10"/>
      <c r="C73" s="15"/>
      <c r="D73" s="16"/>
      <c r="E73" s="16"/>
      <c r="F73" s="16"/>
      <c r="G73" s="10"/>
      <c r="H73" s="10"/>
    </row>
    <row r="74" spans="2:8" ht="14.25">
      <c r="B74" s="10"/>
      <c r="C74" s="15"/>
      <c r="D74" s="15"/>
      <c r="E74" s="15"/>
      <c r="F74" s="15"/>
      <c r="G74" s="10"/>
      <c r="H74" s="10"/>
    </row>
    <row r="75" spans="2:8" ht="14.25">
      <c r="B75" s="10"/>
      <c r="C75" s="15"/>
      <c r="D75" s="105"/>
      <c r="E75" s="105"/>
      <c r="F75" s="105"/>
      <c r="G75" s="10"/>
      <c r="H75" s="10"/>
    </row>
    <row r="76" spans="2:8" ht="14.25">
      <c r="B76" s="10"/>
      <c r="C76" s="11"/>
      <c r="D76" s="10"/>
      <c r="E76" s="10"/>
      <c r="F76" s="10"/>
      <c r="H76" s="10"/>
    </row>
    <row r="77" ht="14.25">
      <c r="H77" s="10"/>
    </row>
    <row r="78" ht="14.25">
      <c r="H78" s="10"/>
    </row>
  </sheetData>
  <sheetProtection/>
  <mergeCells count="30">
    <mergeCell ref="A33:D33"/>
    <mergeCell ref="A37:G37"/>
    <mergeCell ref="A18:G18"/>
    <mergeCell ref="A21:D21"/>
    <mergeCell ref="E10:E11"/>
    <mergeCell ref="D10:D11"/>
    <mergeCell ref="A10:A11"/>
    <mergeCell ref="A22:B22"/>
    <mergeCell ref="B10:B11"/>
    <mergeCell ref="A34:G34"/>
    <mergeCell ref="D75:F75"/>
    <mergeCell ref="A3:F3"/>
    <mergeCell ref="A5:F5"/>
    <mergeCell ref="A6:F6"/>
    <mergeCell ref="A12:F12"/>
    <mergeCell ref="F10:G10"/>
    <mergeCell ref="C10:C11"/>
    <mergeCell ref="A17:D17"/>
    <mergeCell ref="A46:G46"/>
    <mergeCell ref="A40:G40"/>
    <mergeCell ref="A36:D36"/>
    <mergeCell ref="A39:D39"/>
    <mergeCell ref="A51:D51"/>
    <mergeCell ref="D71:E71"/>
    <mergeCell ref="D65:G65"/>
    <mergeCell ref="A55:D55"/>
    <mergeCell ref="A54:D54"/>
    <mergeCell ref="A52:G52"/>
    <mergeCell ref="D67:E67"/>
    <mergeCell ref="A45:D45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2021-03-16T08:00:40Z</cp:lastPrinted>
  <dcterms:created xsi:type="dcterms:W3CDTF">2001-05-29T04:53:38Z</dcterms:created>
  <dcterms:modified xsi:type="dcterms:W3CDTF">2021-05-21T08:18:41Z</dcterms:modified>
  <cp:category/>
  <cp:version/>
  <cp:contentType/>
  <cp:contentStatus/>
</cp:coreProperties>
</file>