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20" windowWidth="19035" windowHeight="8400" activeTab="0"/>
  </bookViews>
  <sheets>
    <sheet name="2018" sheetId="1" r:id="rId1"/>
  </sheets>
  <definedNames>
    <definedName name="_xlnm.Print_Titles" localSheetId="0">'2018'!$5:$8</definedName>
  </definedNames>
  <calcPr fullCalcOnLoad="1"/>
</workbook>
</file>

<file path=xl/sharedStrings.xml><?xml version="1.0" encoding="utf-8"?>
<sst xmlns="http://schemas.openxmlformats.org/spreadsheetml/2006/main" count="576" uniqueCount="332">
  <si>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</si>
  <si>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</si>
  <si>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</si>
  <si>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</si>
  <si>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</si>
  <si>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</si>
  <si>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</si>
  <si>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</si>
  <si>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</si>
  <si>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</si>
  <si>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</si>
  <si>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</si>
  <si>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</si>
  <si>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</si>
  <si>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</si>
  <si>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</si>
  <si>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</si>
  <si>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</si>
  <si>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</si>
  <si>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</si>
  <si>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Cap.70 "Locuinţe, servicii si dezvoltare publică"</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</si>
  <si>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</si>
  <si>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</si>
  <si>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</si>
  <si>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</si>
  <si>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</si>
  <si>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</si>
  <si>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</si>
  <si>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</si>
  <si>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</si>
  <si>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</si>
  <si>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</si>
  <si>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TOTAL GENERAL: </t>
  </si>
  <si>
    <t xml:space="preserve">                     Ordonator principal de credite                                                                                              </t>
  </si>
  <si>
    <t xml:space="preserve">                                     Primar,                                        Director economic,</t>
  </si>
  <si>
    <t xml:space="preserve">                            Şef serviciu buget,                               Şef serviciu investiţii,</t>
  </si>
  <si>
    <t xml:space="preserve">                            ec. Neacşu Helga                               ing. Szucs Zsigmond</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</si>
  <si>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</si>
  <si>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</si>
  <si>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</si>
  <si>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Echipamente și aplicații informatice</t>
  </si>
  <si>
    <t>Achiziţie balustradă de protecţie zona Burdea-Soarelui - cu montaj</t>
  </si>
  <si>
    <t>SF Parcare etajată str.Kogălniceanu</t>
  </si>
  <si>
    <t>SF Parcare etajată str. Decebal</t>
  </si>
  <si>
    <t>PT Pod peste râul Someș - Amplasament str. Ștrandului</t>
  </si>
  <si>
    <t>Lucrari de modernizare la Piata de alimente Nr.2 din municipiul Satu Mare</t>
  </si>
  <si>
    <t>Modernizări străzi de pământ în municipiul Satu Mare - strada Depozitelor</t>
  </si>
  <si>
    <t>Pod peste râul Someș - Amplasament str. Ștrandului</t>
  </si>
  <si>
    <t>Modernizarea străzii 1 Iunie</t>
  </si>
  <si>
    <t>Şef  serviciu investiţii, gospodărire, întreținere</t>
  </si>
  <si>
    <t>SF Pista de biciclete pe coronamentul digului mal drept al râului Someș de la stația de epurare până la limita administrativă a Municipilui Satu Mare spre comuna Dara</t>
  </si>
  <si>
    <t>PT Modernizare parcari in cvartalul din spatele blocurilor UU 1 UU 3 UU 5 UU 7 UU 9 UU 11 UU 13 de pe str Lucian Blaga</t>
  </si>
  <si>
    <t>PT Modernizare parcari in cvartalul delimitat de strazile Uzinei si Independentei si baza sportiva M.I.U.</t>
  </si>
  <si>
    <t>PT Modernizare parcari aferente blocurilor nr. 2, 4, 6, 8 de pe strada Ostrovului</t>
  </si>
  <si>
    <t xml:space="preserve">PT Modernizare parcari in cvartalul din spatele blocurilor 14, 17, 18, de pe strada Ostrovului </t>
  </si>
  <si>
    <t>PT Modernizare parcari in cvartatul delimitat de str. Ganea - Bargaului - Cibinului - Codrului</t>
  </si>
  <si>
    <t>PT Modernizare parcari in cvartatul delimitat de str. Lucian Blaga- Dorna- Ganea - Codrului</t>
  </si>
  <si>
    <t>PT Modernizare parcari in cvartatul delimitat de str. Ganea - Codrului - Cibinului - Dorna</t>
  </si>
  <si>
    <t>PT Modernizare parcari in cvartatul delimitat de str. Lucian Blaga - Dorna - Ganea - Ambudului</t>
  </si>
  <si>
    <t>PT Modernizare parcari in cvartatul delimitat de str.Ganea - Dorna - Cibinului - Ambudului</t>
  </si>
  <si>
    <t>PT Modernizare parcari in cvartatul delimitat de str.Lucian Blaga - Ambudului - Ganea - Alecu Russo</t>
  </si>
  <si>
    <t>PT Modernizare parcari in cvartatul delimitat de str. Ganea - Ambudului - Fantanele - Alecu Russo</t>
  </si>
  <si>
    <t>Construire parcări – curtea M8 – incinta curții de blocuri delimitată de bd. Independenței, str. Someșului, str. Jocului și piața agroalimentară Micro 17</t>
  </si>
  <si>
    <t>Construire parcări – curtea M19 – incinta curții de blocuri delimitată de str. Vasile Lupu, str. Belșugului, str. Bobocului, str. Jubileu</t>
  </si>
  <si>
    <t>Construire parcări – curtea M22 – incinta curții de blocuri delimitată de str. Nectarului, str. Someșului, str. Bobocului și str. Ion Vidu</t>
  </si>
  <si>
    <t>SF Modernizarea pistei de biciclete Pod Golescu și construirea unui pasaj suprateran pentru pietoni și bicicliști în intersecția Crinul</t>
  </si>
  <si>
    <t>Autobuze</t>
  </si>
  <si>
    <t>Asistenţă tehnică din partea proiectantului pentru Modernizări străzi de pămȃnt în municipiul Satu-Mare – Strada Depozitelor</t>
  </si>
  <si>
    <t>Anexa nr. 9 la H.C.L. Satu Mare nr..................din...............</t>
  </si>
  <si>
    <t>Cap. 74 Protecția mediului</t>
  </si>
  <si>
    <t>Servicii de dirigenţie de şantier pentru Modernizare parcari in Cvartalul delimitat de str Paulestiului - Ion Vidu – Parcul UFO</t>
  </si>
  <si>
    <t>Servicii de dirigenţie de şantier pentru Modernizare parcari in Cvartalul delimitat de Str Independentei - Dima - Macinului - Bobocului - Papadiei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</si>
  <si>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</si>
  <si>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</si>
  <si>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</si>
  <si>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SF Extinderea iluminatului public in parcarile din cartierele Micro 17, Carpati 1, Carpati 2</t>
  </si>
  <si>
    <t>PT Modernizare strada Grădinarilor</t>
  </si>
  <si>
    <t>PT Extinderea iluminatului public pe străzile Mihai Viteazu, str.Crăieselor și parcarea situată pe strada Uzinei (lângă Pod Decebal)</t>
  </si>
  <si>
    <t>PT Extindere iluminat public pe str. Aurel Vlaicu</t>
  </si>
  <si>
    <t xml:space="preserve">Asistenţă tehnică din partea proiectantului pentru Modernizare strada Grădinarilor </t>
  </si>
  <si>
    <t>Construire gard la Grădinița cu program prelungit nr.13, situată pe Aleea Milcov</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</si>
  <si>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</si>
  <si>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</si>
  <si>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</si>
  <si>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</si>
  <si>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Programul de investiţii publice aferente lucrărilor pentru care au fost semnate contracte de finanţare din FEN (fonduri externe nerambursabile) pe anul 2019</t>
  </si>
  <si>
    <t>Îmbunătățirea calității mediului și a serviciilor urbane în zona periferică str. Alecu Russo  (str.Alecu Russo, str.Mierlei, str.Socului, str.Viilor)</t>
  </si>
  <si>
    <t>Servicii de dirigenţie de şantier pentru MODERNIZARE STRADA GRĂDINARILOR</t>
  </si>
  <si>
    <t xml:space="preserve">Servicii de dirigenţie de şantier pentru Îmbunătățirea calității mediului și a serviciilor urbane în zona periferică str. Alecu Russo  (str.Alecu Russo, str.Mierlei, str.Socului, str.Viilor) </t>
  </si>
  <si>
    <t>Asistenţă tehnică din partea proiectantului pentru Îmbunătățirea calității mediului și a serviciilor urbane în zona periferică str. Alecu Russo  (str.Alecu Russo, str.Mierlei, str.Socului, str.Viilor)</t>
  </si>
  <si>
    <t>Modernizare infrastructură educațională Grădinița nr.7</t>
  </si>
  <si>
    <t>Modernizare infrastructură educațională Grădinița nr.29 și Creșa Punguța cu doi bani</t>
  </si>
  <si>
    <t>Lucrari de foraj, cartarea terenului,fotogrametrie, determinari seismologice, consultanta, asistenta tehnica si alte cheltuieli asimilate investitiilor, potrivit legii</t>
  </si>
  <si>
    <t>Cheltuieli de expertiza, proiectare si executie privind consolidarile si interventiile pentru prevenirea sau inlaturarea efectelor produse de actiuni accidentale si calamitati naturale: cutremure. Inundatii, alunecari, prabusiri si tasari de teren, incen</t>
  </si>
  <si>
    <t>Cap. 70  Locuinţe, servicii şi dezvoltare publică</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</si>
  <si>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</si>
  <si>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</si>
  <si>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</si>
  <si>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</si>
  <si>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Servicii de supervizare lucrari pentru Pod peste râul Someş - amplasament str. Ştrandului</t>
  </si>
  <si>
    <t>Modernizare Strada Grădinarilor</t>
  </si>
  <si>
    <t>SF Modernizare str.Dorobantilor</t>
  </si>
  <si>
    <t>SF Largire b-dul L.Blaga, între str.Dorobanților și str.Căprioarei</t>
  </si>
  <si>
    <t>PT Modernizare infrastructura educațională Gradinița nr.7</t>
  </si>
  <si>
    <t>PT Modernizare infrastructura educațională Gradinița nr. 29 și Creșa Punguța cu Doi Bani</t>
  </si>
  <si>
    <t xml:space="preserve">SF PUZ Reglementare profile stradale în zona de Nord-Vest a municipiului Satu Mare </t>
  </si>
  <si>
    <t>SF Reabilitare fațadă și acoperiș la imobilul situat pe strada Horea nr.6</t>
  </si>
  <si>
    <t>PT Reabilitare baza sportivă str. 24 ianuarie, nr.2 (Club sportiv școlar)</t>
  </si>
  <si>
    <t>Reabilitare baza sportivă str. 24 ianuarie, nr.2 (Club sportiv școlar)</t>
  </si>
  <si>
    <t>Cap. 51  Autorităţi publice şi acţiuni externe</t>
  </si>
  <si>
    <t>Asistenţă tehnică din partea proiectantului pentru Construire parcări – curtea M8 – incinta curții de blocuri delimitată de bd. Independenței, str. Someșului, str. Jocului și piața agroalimentară Micro 17</t>
  </si>
  <si>
    <t>Asistenţă tehnică din partea proiectantului pentru  Construire parcări – curtea M22 – incinta curții de blocuri delimitată de str.Nectarului, str. Someșului, str. Bobocului și str. Ion Vidu</t>
  </si>
  <si>
    <t>Asistenţă tehnică din partea proiectantului pentru  Construire parcări – curtea M19 – incinta curții de blocuri delimitată de str.Vasile Lupu, str. Belșugului, str. Bobocului, str. Jubileu</t>
  </si>
  <si>
    <t>Reabilitare clădiri rezidențiale Satu Mare 1</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</si>
  <si>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</si>
  <si>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</si>
  <si>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</si>
  <si>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</si>
  <si>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</si>
  <si>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</si>
  <si>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</si>
  <si>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</si>
  <si>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</si>
  <si>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</si>
  <si>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</si>
  <si>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</si>
  <si>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</si>
  <si>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</si>
  <si>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Modernizarea și extinderea traseului pietonal și velo Centrul Nou</t>
  </si>
  <si>
    <t>Servicii de dirigenţie de şantier pentru Modernizarea și extinderea traseului pietonal și velo Centrul Nou</t>
  </si>
  <si>
    <t>Servicii de dirigenţie de şantier pentru Pasarela pietonală și velo peste râul Someș în municipiul Satu Mare</t>
  </si>
  <si>
    <t>Asistenţă tehnică din partea proiectantului pentru Modernizarea și extinderea traseului pietonal și velo Centrul Nou</t>
  </si>
  <si>
    <t>Asistenţă tehnică din partea proiectantului pentru Pasarela pietonală și velo peste râul Someș în municipiul Satu Mare</t>
  </si>
  <si>
    <t>Cap. 61  Ordine publică şi siguranţă naţională</t>
  </si>
  <si>
    <t>Cap 68 Asigurări şi Asistenţă socială</t>
  </si>
  <si>
    <t>Dezvoltare și upgrade pagină web de servicii online, pregătire pentru Monitorul Oficial al Municipiului Satu Mare</t>
  </si>
  <si>
    <t>SF Documentație tehnică pentru obținerea Autorizației I.S.U. pentru corpul C5 a Liceului Teoretic German "Johann Ettinger"</t>
  </si>
  <si>
    <t>SF Elaborare Plan Urbanistic Zonal Centru Vechi - P-ța Libertății, Municipiul Satu Mare</t>
  </si>
  <si>
    <t>SF Întocmire D.A.L.I. - Reparații capitale Pod Decebal</t>
  </si>
  <si>
    <t>SF Studiu de coexistență pe strada Fabricii</t>
  </si>
  <si>
    <t>Cap. 84 Transporturi</t>
  </si>
  <si>
    <t>Modernizarea și extinderea traseului pietonal și velo Centrul Nou din municipiul Satu Mare - Componenta 1 Modernizarea și extinderea traseului pietonal și velo Centrul Nou din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</si>
  <si>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</si>
  <si>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</si>
  <si>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</si>
  <si>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PT  Modernizarea și extinderea traseului pietonal și velo Centrul Nou din municipiul Satu Mare - Componenta 1 Modernizarea și extinderea traseului pietonal și velo Centrul Nou din municipiul Satu Mare</t>
  </si>
  <si>
    <t>Programul de investiţii publice pe anul 2020</t>
  </si>
  <si>
    <t>SF Elaborare PUZ zona I</t>
  </si>
  <si>
    <t>SF Expertiza tehnică pentru Modernizare pasaje pietonale care fac legătura între centru nou și digul de pe malul drept al râului Someș</t>
  </si>
  <si>
    <t>Expertiză tehnică strada Depozitelor</t>
  </si>
  <si>
    <t>PT D.T.A.C. Construire trotuare pe strada Iuliu Coroianu</t>
  </si>
  <si>
    <t>PT Modernizare strada Depozitelor</t>
  </si>
  <si>
    <t>Regenerare fizică a zonei Ostrovului</t>
  </si>
  <si>
    <t>Servicii de dirigenţie de şantier pentru proiectul Regenerare fizică a zonei Ostrovului</t>
  </si>
  <si>
    <t>Crearea si amenajarea unei piste pentru biciclisti in zona de Nord din municipiul Satu Mare</t>
  </si>
  <si>
    <t>Servicii de dirigenţie de şantier pentru Crearea si amenajarea unei piste pentru biciclisti in zona de Nord din municipiul Satu Mare</t>
  </si>
  <si>
    <t>Asistenţă tehnică din partea proiectantului pentru Crearea si amenajarea unei piste pentru biciclisti in zona de Nord din municipiul Satu Mare</t>
  </si>
  <si>
    <t>PT Crearea si amenajarea unei piste pentru biciclisti in zona de Nord din municipiul Satu Mare</t>
  </si>
  <si>
    <t>Cap. 61 ”Ordine publică şi siguranţă naţională”</t>
  </si>
  <si>
    <t>Detector substanțe toxice</t>
  </si>
  <si>
    <t>Stații de lucru</t>
  </si>
  <si>
    <t>Aparate aer condiționat C.M.Alter Ego</t>
  </si>
  <si>
    <t>Centrale termice la Centrul Social Prichindel</t>
  </si>
  <si>
    <t>Extindere a retelei electrice  de distributie in loc. Satu Mare zona str. Gorunului si Padurea Noroieni</t>
  </si>
  <si>
    <t>Servicii generale de consultantă în management pentru „Pod peste râul Someş - amplasament str. Ştrandului”</t>
  </si>
  <si>
    <t>Asistenţă tehnică din partea proiectantului pentru Pod peste râul Someș - Amplasament str. Ștrandului</t>
  </si>
  <si>
    <t>PT Stații de reîncărcare pentru vehicule electrice și electrice - hibrid plug-in, Satu Mare</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</si>
  <si>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</si>
  <si>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</si>
  <si>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</si>
  <si>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Asistenţă tehnică din partea proiectantului pentru Reabilitare baza sportivă str. 24 ianuarie, nr.2 (Club sportiv școlar)</t>
  </si>
  <si>
    <t>Servicii de dirigenţie de şantier pentru Extindere iluminat public pe str. Aurel Vlaicu</t>
  </si>
  <si>
    <t>Asistenţă tehnică din partea proiectantului pentru Extindere iluminat public pe str. Aurel Vlaicu</t>
  </si>
  <si>
    <t>Servicii de dirigenţie de şantier pentru Extinderea iluminatului public pe străzile Mihai Viteazu, str.Crăieselor și parcarea situată pe strada Uzinei (lângă Pod Decebal)</t>
  </si>
  <si>
    <t>Asistenţă tehnică din partea proiectantului pentru Extinderea iluminatului public pe străzile Mihai Viteazu, str.Crăieselor și parcarea situată pe strada Uzinei (lângă Pod Decebal)</t>
  </si>
  <si>
    <t>Extinderea iluminatului public pe străzile Mihai Viteazu, str.Crăieselor și parcarea situată pe strada Uzinei (lângă Pod Decebal)</t>
  </si>
  <si>
    <t>Extindere iluminat public pe str. Aurel Vlaicu</t>
  </si>
  <si>
    <t>Sistem detecţie şi alarmare la incendiu la Gradiniţa cu Program Prelungit Dumbrava Minunată Satu Mare</t>
  </si>
  <si>
    <t>Centrală termică la Grădiniţa cu Program Prelungit nr. 5 Satu Mare</t>
  </si>
  <si>
    <t>Sistem supraveghere video la Grădiniţa nr. 6 Satu Mare</t>
  </si>
  <si>
    <t>Centrală termică la Grădiniţa cu Program Prelungit nr. 9 Satu Mare</t>
  </si>
  <si>
    <t>Sistem monitorizare video la Şcoala Gimnazială Grigore Moisil Satu Mare</t>
  </si>
  <si>
    <t>Maşina de spălat vase la Colegiul Naţional Kolcsey Ferenc Satu Mare</t>
  </si>
  <si>
    <t>Multifuncţional  la Liceul de Arte Aurel Popp Satu Mare</t>
  </si>
  <si>
    <t>Unitate centrală  la Liceul de Arte Aurel Popp Satu Mare</t>
  </si>
  <si>
    <t>Balon presostatic la Liceul Teoretic German Johann Ettinger Satu Mare</t>
  </si>
  <si>
    <t>Centrală termică la Liceul Tehnologic Elisa Zamfirescu Satu Mare</t>
  </si>
  <si>
    <t>Multifuncţional la Liceul Teologic Romano Catolic Ham Janos Satu Mare</t>
  </si>
  <si>
    <t>Reabilitare Corp B la Colegiul Naţional Mihai Eminescu Satu Mare</t>
  </si>
  <si>
    <t>Construire corp cladire Scoala Gimnaziala Rákóczi Ferenc</t>
  </si>
  <si>
    <t>SF Reabilitare Corp B la Colegiul Naţional Mihai Eminescu Satu Mare</t>
  </si>
  <si>
    <t>SF Construire corp cladire Scoala Gimnaziala Rákóczi Ferenc</t>
  </si>
  <si>
    <t>PT Regenerare fizică a zonei Ostrovului</t>
  </si>
  <si>
    <t>PT Amenajare pistă de biciclete pe strada Botizului - Pod Golescu</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</si>
  <si>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</si>
  <si>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</si>
  <si>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</si>
  <si>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</si>
  <si>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PT 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</si>
  <si>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</si>
  <si>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</si>
  <si>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</si>
  <si>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</si>
  <si>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Achiziție echipamente sotware și hardware GIS, instalare, livrare și configurare echipamente în cadrul proiectului ”Dezvoltarea și implementarea de măsuri de simplificare a procedurilor administrative din cadrul primăriei Municipiului Satu Mare pentru cetățeni”</t>
  </si>
  <si>
    <t>Servicii de arhivare digitală și crearea unui soft propriu în vederea digitalizării documentelor emise în cadrul proiectului "Dezvoltarea și implementarea de măsuri de simplificare a procedurilor administrative din cadrul Primăriei Municipiului Satu Mare pentru cetățeni"</t>
  </si>
  <si>
    <t>PT Modernizare infrastructură educațională Liceul Tehnologic ”Constantin Brâncuși”</t>
  </si>
  <si>
    <t>Modernizarea și extinderea traseului pietonal și velo Centrul Nou din municipiul Satu Mare - Componenta 2 Pasarela pietonală și velo peste râul Someș în municipiul Satu Mare</t>
  </si>
  <si>
    <t>Servicii de dirigenţie de şantier pentru Modernizare parcari in cvartalul din spatele blocurilor UU 1 UU 3 UU 5 UU 7 UU 9 UU 11 UU 13 de pe str Lucian Blaga</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</si>
  <si>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</si>
  <si>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</si>
  <si>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</si>
  <si>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Ganea - Bargaului - Cibinului - Codrului</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</si>
  <si>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</si>
  <si>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</si>
  <si>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</si>
  <si>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str.Ganea - Dorna - Cibinului - Ambudului</t>
  </si>
  <si>
    <t>Servicii de dirigenţie de şantier pentru Modernizare parcari in cvartatul delimitat de str.Lucian Blaga - Ambudului - Ganea - Alecu Russo</t>
  </si>
  <si>
    <t>Servicii de dirigenţie de şantier pentru Modernizare parcari in cvartatul delimitat de str. Ganea - Ambudului - Fantanele - Alecu Russo</t>
  </si>
  <si>
    <t>Asistenţă tehnică din partea proiectantului pentru Modernizare parcari in cvartalul din spatele blocurilor UU 1 UU 3 UU 5 UU 7 UU 9 UU 11 UU 13 de pe str Lucian Blaga</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</si>
  <si>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</si>
  <si>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</si>
  <si>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</si>
  <si>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Ganea - Bargaului - Cibinului - Codrului</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</si>
  <si>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</si>
  <si>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</si>
  <si>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</si>
  <si>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str.Ganea - Dorna - Cibinului - Ambudului</t>
  </si>
  <si>
    <t>Asistenţă tehnică din partea proiectantului pentru Modernizare parcari in cvartatul delimitat de str.Lucian Blaga - Ambudului - Ganea - Alecu Russo</t>
  </si>
  <si>
    <t>Asistenţă tehnică din partea proiectantului pentru Modernizare parcari in cvartatul delimitat de str. Ganea - Ambudului - Fantanele - Alecu Russo</t>
  </si>
  <si>
    <t>Modernizare parcari in cvartalul din spatele blocurilor UU 1 UU 3 UU 5 UU 7 UU 9 UU 11 UU 13 de pe str Lucian Blaga</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</si>
  <si>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</si>
  <si>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</si>
  <si>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</si>
  <si>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Ganea - Bargaului - Cibinului - Codrului</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</si>
  <si>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</si>
  <si>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</si>
  <si>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</si>
  <si>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str.Ganea - Dorna - Cibinului - Ambudului</t>
  </si>
  <si>
    <t>Modernizare parcari in cvartatul delimitat de str.Lucian Blaga - Ambudului - Ganea - Alecu Russo</t>
  </si>
  <si>
    <t>Modernizare parcari in cvartatul delimitat de str. Ganea - Ambudului - Fantanele - Alecu Russo</t>
  </si>
  <si>
    <t>Reabilitarea clădirii unităţii de învăţământ situată pe strada Wolfenbuttel nr. 6-8</t>
  </si>
  <si>
    <t>PT 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</si>
  <si>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</si>
  <si>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</si>
  <si>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SF Prelungirea străzii Diana</t>
  </si>
  <si>
    <t>Mobilier Urban</t>
  </si>
  <si>
    <t>Storage server (server stocare înregistrări video) cu hard disk-uri</t>
  </si>
  <si>
    <t>Stație de lucru supraveghere video cu monitor dedicat</t>
  </si>
  <si>
    <t>Monitor video wall</t>
  </si>
  <si>
    <t xml:space="preserve">Stație de lucru </t>
  </si>
  <si>
    <t>Rampă luminoasă sirenă</t>
  </si>
  <si>
    <t>Program (soft) gestiune</t>
  </si>
  <si>
    <t>Centrală telefonică digitală</t>
  </si>
  <si>
    <t>Sistem dirijare și ordonare public pentru Someșul etaj IV</t>
  </si>
  <si>
    <t>Amenajarea şi construirea de piste de biciclete ȋn municipiu (Traseu 1: B-dul Lucian Blaga - str. Păulești - Dig, str. G. Alexandrescu - P-ța Soarelui - Dig; Traseu 2 : B-dul Cloșca (plecare str. Magnoliei) - Drumul Careiului, precum și realizarea a 4 sisteme de închiriat biciclete</t>
  </si>
  <si>
    <t>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</si>
  <si>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</si>
  <si>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Sistem de închiriere de biciclete</t>
  </si>
  <si>
    <t>Sistem detecţie şi alarmare la incendiu la Gradiniţa cu Program Prelungit Nr. 11, Satu Mare, B-dul Lucian Blaga nr. 121</t>
  </si>
  <si>
    <t>Sistem detecţie şi alarmare la incendiu la Gradiniţa cu Program Prelungit 14 Mai, Satu Mare, Botizului nr. 61 A</t>
  </si>
  <si>
    <t>Sistem detecţie şi alarmare la incendiu la Gradiniţa cu Program Prelungit 14 Mai, Satu Mare, Gladiolei nr. 14</t>
  </si>
  <si>
    <t>Sistem detecţie şi alarmare la incendiu la Gradiniţa cu Program Prelungit Voinicelul, Satu Mare, B-dul Muncii H24, str. Aurora E 5</t>
  </si>
  <si>
    <t>Alimentare cont IID</t>
  </si>
  <si>
    <t>SF Extinderea iluminatului public pe strada Lazarului</t>
  </si>
  <si>
    <t>SF Extinderea iluminatului public pe strada Fluturilor</t>
  </si>
  <si>
    <t>SF Extinderea iluminatului public pe strada Vasile Scurtu</t>
  </si>
  <si>
    <t>SF Extinderea iluminatului public în cvartalul delimitat de str.Oituz, str. Prahovei și Aleea Milcov</t>
  </si>
  <si>
    <t>PT 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</si>
  <si>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</si>
  <si>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</si>
  <si>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</si>
  <si>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SF Transformarea zonei degradate malurile Someșului între cele 2 poduri în zonă de petrecere a timpului liber pentru comunitate</t>
  </si>
  <si>
    <t>Extindere retea electrica  de distributie in localitatea Satu Mare, strada Mierlei zona Alecu Russo</t>
  </si>
  <si>
    <t>PT Modernizare infrastructură educațională Grădinița nr.7</t>
  </si>
  <si>
    <t>Construire trotuare pe strada Iuliu Coroianu</t>
  </si>
  <si>
    <t>Laptop</t>
  </si>
  <si>
    <t>Dezvoltare și upgrade aplicații mobile Satu Mare City App</t>
  </si>
  <si>
    <t>Unitate de alarmare în caz de incendiu la Centrul de monitorizare a aerului</t>
  </si>
  <si>
    <t>Dotari de specialitate la proiectul ”Ensuring public safety - supraveghere video”</t>
  </si>
  <si>
    <t>PT Ensuring public safety - supraveghere video</t>
  </si>
  <si>
    <t>PT Construire corp cladire Scoala Gimnaziala Rákóczi Ferenc</t>
  </si>
  <si>
    <t>Eliberarea amplasamentului și/sau pentru realizarea condițiilor de coexistență – proiectare și execuție</t>
  </si>
  <si>
    <t>PT Eliberarea amplasamentului și/sau pentru realizarea condițiilor de coexistență – proiectare și execuție</t>
  </si>
  <si>
    <t>Asistenţă tehnică din partea proiectantului pentru Regenerare fizică a zonei Ostrovului</t>
  </si>
  <si>
    <t>Autoturism berlină</t>
  </si>
  <si>
    <t>Autoturism SUV</t>
  </si>
  <si>
    <t>PT Modernizarea și extinderea traseului pietonal și velo Centrul Nou - Componenta 2 Pasarela pietonală și velo peste râul Someș în municipiul Satu Mare</t>
  </si>
  <si>
    <t>Dezvoltarea infrastructurii de transport public in municipiul Satu Mare Cresterea eficientei transportului public urban de calatori prin achizitionarea unor autobuze hibride si asigurarea infrastructurii suport LOT 1: Autobuse hibride de capacitate medie CPV 34121400-5 - Autobuze cu podea joasa</t>
  </si>
  <si>
    <t>PT  Dezvoltarea infrastructurii de transport public în municipiul Satu Mare - Amenajare terminal transjudețean - translocal, construirea unui depou pentru autobuze electrice/hibrid precum și a unei stații de încărcare – strada Fabricii</t>
  </si>
  <si>
    <t>Dezvoltarea infrastructurii de transport public în municipiul Satu Mare - Amenajare terminal transjudețean - translocal, construirea unui depou pentru autobuze electrice/hibrid precum și a unei stații de încărcare – strada Fabricii</t>
  </si>
  <si>
    <t>Servicii de dirigenţie de şantier pentru Dezvoltarea infrastructurii de transport public în municipiul Satu Mare - Amenajare terminal transjudețean - translocal, construirea unui depou pentru autobuze electrice/hibrid precum și a unei stații de încărcare – strada Fabricii</t>
  </si>
  <si>
    <t>Asistenţă tehnică din partea proiectantului pentru Dezvoltarea infrastructurii de transport public în municipiul Satu Mare - Amenajare terminal transjudețean - translocal, construirea unui depou pentru autobuze electrice/hibrid precum și a unei stații de încărcare – strada Fabricii</t>
  </si>
  <si>
    <t>SF Iluminat ornamental pentru locașurile de cult din Municipiul Satu Mare</t>
  </si>
  <si>
    <t>SF Extinderea iluminatului public în parcările adiacente zonelor Aleea Timișului, nr.4, bloc 27 și b-dul Cloșca nr.1, bloc 17</t>
  </si>
  <si>
    <t>Achiziție cu montaj stâlpi de iluminat ornamental cu proiectoare</t>
  </si>
  <si>
    <t>Asistenţă tehnică din partea proiectantului pentru Modernizarea și extinderea traseului pietonal și velo Centrul Nou din municipiul Satu Mare - Componenta 1  Modernizarea și extinderea traseului pietonal și velo Centrul Nou din municipiul Satu Mare</t>
  </si>
  <si>
    <t>Servicii de dirigenţie de şantier pentru Modernizarea și extinderea traseului pietonal și velo Centrul Nou din municipiul Satu Mare - Componenta 1  Modernizarea și extinderea traseului pietonal și velo Centrul Nou din municipiul Satu Mare</t>
  </si>
  <si>
    <t>Achiziție echipamente IT necesare implementării proiectului</t>
  </si>
  <si>
    <t>Centrală termică la ”Colegiul Național Mihai Eminescu Satu Mare”</t>
  </si>
  <si>
    <t>SF Înființare centru educațional multifuncțional p-ta Anghel Saligni Satu Mare</t>
  </si>
  <si>
    <t>SF Reabilitare termică la blocurile de locuinţe str.Mircea cel Bătrân nr.25 bl.C25</t>
  </si>
  <si>
    <t>SF Reabilitare termică la blocurile de locuinţe str.Mircea cel Bătrân nr.23 blC26</t>
  </si>
  <si>
    <t>SF Reabilitare termică la blocurile de locuinţe B-dul Mircea cel Bătrân nr.21  bl.C27</t>
  </si>
  <si>
    <t>SF Reabilitare termică la blocurile de locuinţe P-ta Soarelui bl.UU4,6,8,10</t>
  </si>
  <si>
    <t>SF Reabilitare termică la blocurile de locuinţe B-dul Lucian Blaga bl.UU40</t>
  </si>
  <si>
    <t>SF Reabilitare termică la blocurile de locuinţe strada Careiului bl.C3-C5</t>
  </si>
  <si>
    <t>SF Reabilitare termică la blocurile de locuinţe str.Corvinilor nr.17</t>
  </si>
  <si>
    <t>SF Actualizare Plan de Mobilitate Urbană</t>
  </si>
  <si>
    <t>SF Actualizare Strategia Integrată de Dezvoltare Urbană</t>
  </si>
  <si>
    <t>Extindere rețea electrică de distribuție în loc.Satu Mare, cartier Sătmărel, zona Ferma Sătmărel, jud.Satu Mare</t>
  </si>
  <si>
    <t>SF Întocmire PUG al municipiului Satu Mare</t>
  </si>
  <si>
    <t>Achiziţionarea sistemelor antidăunători cu ultrasunte şi laser pentru îndepărtarea coloniilor de corvide din Parcul Grădina Romei –  cu montaj din Municipiul Satu Mare</t>
  </si>
  <si>
    <t xml:space="preserve">PT Developing cross-border culture: Revitalised Theatres in Satu Mare and Uzhgorod </t>
  </si>
  <si>
    <t xml:space="preserve">Developing cross-border culture: Revitalised Theatres in Satu Mare and Uzhgorod </t>
  </si>
  <si>
    <t xml:space="preserve">Dotări pentru Developing cross-border culture: Revitalised Theatres in Satu Mare and Uzhgorod </t>
  </si>
  <si>
    <t xml:space="preserve">SF Audit energetic pentru 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</si>
  <si>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</si>
  <si>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</si>
  <si>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Containere spații școlare la Școala Gimnazială Grigore Moisil Satu Mare</t>
  </si>
  <si>
    <t>Containere spații școlare la Școala Gimnazială Constantin Brâncoveanu Satu Mare</t>
  </si>
  <si>
    <t>Teren multisport la Liceul cu Program Sportiv, Baza Spotivă Dinamo</t>
  </si>
  <si>
    <t>Platformă educațională predare on-line pentru unitațile de învățământ din municipiul Satu Mare</t>
  </si>
  <si>
    <t>Containere tip dormitor</t>
  </si>
  <si>
    <t>Extindere rețea electrică de distribiție în localitateaSatu Mare, strada Csipler Sandor</t>
  </si>
  <si>
    <t>PT Prelungirea străzii Diana</t>
  </si>
  <si>
    <t xml:space="preserve">Pachet interactiv EDU Profesional la Colegiul Național Kolcsey Ferenc Satu Mare </t>
  </si>
  <si>
    <t>”Elaborare Plan Urbanistic Zonal - Construire Bază Sportivă Tip 2” str.Ștrandului, nr.11</t>
  </si>
  <si>
    <t>Achiziție și montare sistem de semaforizare cu butoane pietonale și alimentare solară, pentru Trecerea de pietoni situată în Piața George Boitor, la intersecția Bulevardului Octavian Goga cu strada Basarabia, Municipiul Satu Mare</t>
  </si>
  <si>
    <t>Cofinanțare Proiect regional de dezvoltare a infrastructurii de apă și apă uzată din județul Satu Mare</t>
  </si>
  <si>
    <t>SF Construire Sală Polivalentă (PUZ + SF)</t>
  </si>
  <si>
    <t>Achiziție cazan de încălzire 35KW cu echipament auxiliar și montaj</t>
  </si>
  <si>
    <t>Expropriere teren pentru sala Polivalentă</t>
  </si>
</sst>
</file>

<file path=xl/styles.xml><?xml version="1.0" encoding="utf-8"?>
<styleSheet xmlns="http://schemas.openxmlformats.org/spreadsheetml/2006/main">
  <numFmts count="48">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00\ &quot;lei&quot;_-;\-* #,##0.00\ &quot;lei&quot;_-;_-* &quot;-&quot;??\ &quot;lei&quot;_-;_-@_-"/>
    <numFmt numFmtId="178" formatCode="_-* #,##0\ _l_e_i_-;\-* #,##0\ _l_e_i_-;_-* &quot;-&quot;\ _l_e_i_-;_-@_-"/>
    <numFmt numFmtId="179" formatCode="_-* #,##0.00\ _l_e_i_-;\-* #,##0.00\ _l_e_i_-;_-* &quot;-&quot;??\ _l_e_i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56">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47"/>
        <bgColor indexed="64"/>
      </patternFill>
    </fill>
    <fill>
      <patternFill patternType="solid">
        <fgColor theme="0" tint="-0.24997000396251678"/>
        <bgColor indexed="64"/>
      </patternFill>
    </fill>
    <fill>
      <patternFill patternType="solid">
        <fgColor indexed="15"/>
        <bgColor indexed="64"/>
      </patternFill>
    </fill>
    <fill>
      <patternFill patternType="solid">
        <fgColor theme="0" tint="-0.1499900072813034"/>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medium"/>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thin"/>
      <right>
        <color indexed="63"/>
      </right>
      <top>
        <color indexed="63"/>
      </top>
      <bottom style="thin"/>
    </border>
    <border>
      <left style="thin"/>
      <right style="medium"/>
      <top style="medium"/>
      <bottom style="thin"/>
    </border>
    <border>
      <left style="medium"/>
      <right style="thin"/>
      <top style="medium"/>
      <bottom style="thin"/>
    </border>
    <border>
      <left style="medium"/>
      <right style="medium"/>
      <top>
        <color indexed="63"/>
      </top>
      <bottom style="medium"/>
    </border>
    <border>
      <left>
        <color indexed="63"/>
      </left>
      <right style="medium"/>
      <top>
        <color indexed="63"/>
      </top>
      <bottom>
        <color indexed="63"/>
      </bottom>
    </border>
    <border>
      <left style="thin"/>
      <right style="medium"/>
      <top style="thin"/>
      <bottom>
        <color indexed="63"/>
      </bottom>
    </border>
    <border>
      <left>
        <color indexed="63"/>
      </left>
      <right>
        <color indexed="63"/>
      </right>
      <top style="thin"/>
      <bottom style="thin"/>
    </border>
    <border>
      <left style="medium"/>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medium"/>
      <top style="thin"/>
      <bottom style="thin"/>
    </border>
    <border>
      <left>
        <color indexed="63"/>
      </left>
      <right style="thin"/>
      <top>
        <color indexed="63"/>
      </top>
      <bottom style="thin"/>
    </border>
    <border>
      <left style="thin"/>
      <right style="thin"/>
      <top style="medium"/>
      <bottom style="thin"/>
    </border>
    <border>
      <left style="thin"/>
      <right style="medium"/>
      <top style="medium"/>
      <bottom style="medium"/>
    </border>
    <border>
      <left style="medium"/>
      <right style="medium"/>
      <top style="medium"/>
      <bottom>
        <color indexed="63"/>
      </bottom>
    </border>
    <border>
      <left style="medium"/>
      <right style="medium"/>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color indexed="63"/>
      </top>
      <bottom style="thin"/>
    </border>
    <border>
      <left style="medium"/>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style="thin"/>
    </border>
    <border>
      <left style="medium"/>
      <right>
        <color indexed="63"/>
      </right>
      <top style="thin"/>
      <bottom style="medium"/>
    </border>
    <border>
      <left style="thin"/>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30">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4" fillId="0" borderId="10" xfId="0" applyFont="1" applyFill="1" applyBorder="1" applyAlignment="1">
      <alignment horizontal="center"/>
    </xf>
    <xf numFmtId="0" fontId="5" fillId="33" borderId="11" xfId="0" applyFont="1" applyFill="1" applyBorder="1" applyAlignment="1">
      <alignment horizontal="center"/>
    </xf>
    <xf numFmtId="3" fontId="5" fillId="33" borderId="11" xfId="0" applyNumberFormat="1" applyFont="1" applyFill="1" applyBorder="1" applyAlignment="1">
      <alignment/>
    </xf>
    <xf numFmtId="0" fontId="0" fillId="0" borderId="0" xfId="0" applyBorder="1" applyAlignment="1">
      <alignment/>
    </xf>
    <xf numFmtId="0" fontId="0" fillId="0" borderId="0" xfId="0" applyFill="1" applyAlignment="1">
      <alignment/>
    </xf>
    <xf numFmtId="4" fontId="0" fillId="0" borderId="0" xfId="0" applyNumberFormat="1" applyFill="1" applyAlignment="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2" xfId="0" applyFont="1" applyBorder="1" applyAlignment="1">
      <alignment horizontal="center" vertical="center"/>
    </xf>
    <xf numFmtId="0" fontId="8" fillId="33" borderId="13" xfId="0" applyFont="1" applyFill="1" applyBorder="1" applyAlignment="1">
      <alignment horizontal="center"/>
    </xf>
    <xf numFmtId="3" fontId="9" fillId="34" borderId="14" xfId="0" applyNumberFormat="1" applyFont="1" applyFill="1" applyBorder="1" applyAlignment="1">
      <alignment/>
    </xf>
    <xf numFmtId="3" fontId="8" fillId="33" borderId="15" xfId="0" applyNumberFormat="1" applyFont="1" applyFill="1" applyBorder="1" applyAlignment="1">
      <alignment/>
    </xf>
    <xf numFmtId="3" fontId="0" fillId="0" borderId="0" xfId="0" applyNumberFormat="1" applyFill="1" applyAlignment="1">
      <alignment/>
    </xf>
    <xf numFmtId="0" fontId="0" fillId="0" borderId="0" xfId="0" applyFont="1" applyFill="1" applyAlignment="1">
      <alignment horizontal="center"/>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5" borderId="16" xfId="0" applyFont="1" applyFill="1" applyBorder="1" applyAlignment="1">
      <alignment horizontal="center" vertical="center"/>
    </xf>
    <xf numFmtId="0" fontId="0" fillId="35" borderId="0" xfId="0" applyFill="1" applyAlignment="1">
      <alignment/>
    </xf>
    <xf numFmtId="3" fontId="0" fillId="35" borderId="16" xfId="0" applyNumberFormat="1" applyFont="1" applyFill="1" applyBorder="1" applyAlignment="1">
      <alignment/>
    </xf>
    <xf numFmtId="0" fontId="0" fillId="35" borderId="16" xfId="0" applyFont="1" applyFill="1" applyBorder="1" applyAlignment="1">
      <alignment wrapText="1"/>
    </xf>
    <xf numFmtId="0" fontId="0" fillId="0" borderId="0" xfId="0" applyFont="1" applyFill="1" applyAlignment="1">
      <alignment/>
    </xf>
    <xf numFmtId="3" fontId="5" fillId="0" borderId="17"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6" fillId="0" borderId="11" xfId="0" applyFont="1" applyBorder="1" applyAlignment="1">
      <alignment horizontal="center" vertical="center"/>
    </xf>
    <xf numFmtId="3" fontId="0" fillId="35" borderId="0" xfId="0" applyNumberFormat="1" applyFill="1" applyAlignment="1">
      <alignment/>
    </xf>
    <xf numFmtId="0" fontId="54" fillId="0" borderId="0" xfId="0" applyFont="1" applyAlignment="1">
      <alignment/>
    </xf>
    <xf numFmtId="0" fontId="0" fillId="0" borderId="0" xfId="0" applyFont="1" applyAlignment="1">
      <alignment/>
    </xf>
    <xf numFmtId="0" fontId="0" fillId="35" borderId="16" xfId="0" applyFont="1" applyFill="1" applyBorder="1" applyAlignment="1">
      <alignment horizontal="center"/>
    </xf>
    <xf numFmtId="3" fontId="4" fillId="34" borderId="16" xfId="0" applyNumberFormat="1" applyFont="1" applyFill="1" applyBorder="1" applyAlignment="1">
      <alignment vertical="center"/>
    </xf>
    <xf numFmtId="0" fontId="4" fillId="34" borderId="16" xfId="0" applyFont="1" applyFill="1" applyBorder="1" applyAlignment="1">
      <alignment horizontal="right" vertical="center"/>
    </xf>
    <xf numFmtId="3" fontId="4" fillId="34" borderId="19" xfId="0" applyNumberFormat="1" applyFont="1" applyFill="1" applyBorder="1" applyAlignment="1">
      <alignment vertical="center"/>
    </xf>
    <xf numFmtId="3" fontId="4" fillId="34" borderId="20" xfId="0" applyNumberFormat="1" applyFont="1" applyFill="1" applyBorder="1" applyAlignment="1">
      <alignment/>
    </xf>
    <xf numFmtId="0" fontId="4" fillId="0" borderId="21" xfId="0" applyFont="1" applyBorder="1" applyAlignment="1">
      <alignment horizontal="center" vertical="center"/>
    </xf>
    <xf numFmtId="3" fontId="6" fillId="0" borderId="15" xfId="0" applyNumberFormat="1" applyFont="1" applyBorder="1" applyAlignment="1">
      <alignment horizontal="center" vertical="center"/>
    </xf>
    <xf numFmtId="0" fontId="4" fillId="33" borderId="16" xfId="0" applyFont="1" applyFill="1" applyBorder="1" applyAlignment="1">
      <alignment horizontal="center" vertical="center"/>
    </xf>
    <xf numFmtId="0" fontId="8" fillId="33" borderId="22" xfId="0" applyFont="1" applyFill="1" applyBorder="1" applyAlignment="1">
      <alignment/>
    </xf>
    <xf numFmtId="0" fontId="4" fillId="33" borderId="23" xfId="0" applyFont="1" applyFill="1" applyBorder="1" applyAlignment="1">
      <alignment horizontal="center"/>
    </xf>
    <xf numFmtId="3" fontId="4" fillId="34" borderId="16" xfId="0" applyNumberFormat="1" applyFont="1" applyFill="1" applyBorder="1" applyAlignment="1">
      <alignment horizontal="right" vertical="center"/>
    </xf>
    <xf numFmtId="0" fontId="15" fillId="0" borderId="0" xfId="0" applyFont="1" applyFill="1" applyBorder="1" applyAlignment="1">
      <alignment horizontal="center"/>
    </xf>
    <xf numFmtId="3" fontId="15" fillId="0" borderId="0" xfId="0" applyNumberFormat="1" applyFont="1" applyFill="1" applyBorder="1" applyAlignment="1">
      <alignment horizontal="right"/>
    </xf>
    <xf numFmtId="3" fontId="0" fillId="35" borderId="16" xfId="0" applyNumberFormat="1" applyFont="1" applyFill="1" applyBorder="1" applyAlignment="1">
      <alignment horizontal="right" vertical="center"/>
    </xf>
    <xf numFmtId="0" fontId="0" fillId="35" borderId="10" xfId="0" applyFont="1" applyFill="1" applyBorder="1" applyAlignment="1">
      <alignment horizontal="center"/>
    </xf>
    <xf numFmtId="0" fontId="0" fillId="35" borderId="10" xfId="0" applyFont="1" applyFill="1" applyBorder="1" applyAlignment="1">
      <alignment horizontal="center" vertical="center"/>
    </xf>
    <xf numFmtId="0" fontId="0" fillId="35" borderId="16" xfId="0" applyFont="1" applyFill="1" applyBorder="1" applyAlignment="1">
      <alignment horizontal="left" vertical="center"/>
    </xf>
    <xf numFmtId="0" fontId="0" fillId="35" borderId="16" xfId="0" applyFont="1" applyFill="1" applyBorder="1" applyAlignment="1">
      <alignment/>
    </xf>
    <xf numFmtId="0" fontId="0" fillId="35" borderId="11" xfId="0" applyFont="1" applyFill="1" applyBorder="1" applyAlignment="1">
      <alignment horizontal="center" vertical="center"/>
    </xf>
    <xf numFmtId="0" fontId="4" fillId="35" borderId="12" xfId="0" applyFont="1" applyFill="1" applyBorder="1" applyAlignment="1">
      <alignment horizontal="center" vertical="center"/>
    </xf>
    <xf numFmtId="3" fontId="0" fillId="35" borderId="16" xfId="0" applyNumberFormat="1" applyFont="1" applyFill="1" applyBorder="1" applyAlignment="1">
      <alignment horizontal="right"/>
    </xf>
    <xf numFmtId="0" fontId="0" fillId="35" borderId="16" xfId="0" applyFont="1" applyFill="1" applyBorder="1" applyAlignment="1">
      <alignment vertical="center" wrapText="1"/>
    </xf>
    <xf numFmtId="3" fontId="0" fillId="35" borderId="16" xfId="0" applyNumberFormat="1" applyFont="1" applyFill="1" applyBorder="1" applyAlignment="1">
      <alignment vertical="center"/>
    </xf>
    <xf numFmtId="3" fontId="0" fillId="35" borderId="16" xfId="0" applyNumberFormat="1" applyFont="1" applyFill="1" applyBorder="1" applyAlignment="1">
      <alignment horizontal="center" vertical="center" wrapText="1"/>
    </xf>
    <xf numFmtId="3" fontId="4" fillId="34" borderId="24" xfId="0" applyNumberFormat="1" applyFont="1" applyFill="1" applyBorder="1" applyAlignment="1">
      <alignment vertical="center"/>
    </xf>
    <xf numFmtId="3" fontId="6" fillId="35" borderId="14" xfId="0" applyNumberFormat="1" applyFont="1" applyFill="1" applyBorder="1" applyAlignment="1">
      <alignment horizontal="center" vertical="center"/>
    </xf>
    <xf numFmtId="3" fontId="5" fillId="0" borderId="0" xfId="0" applyNumberFormat="1" applyFont="1" applyFill="1" applyBorder="1" applyAlignment="1">
      <alignment horizontal="center" vertical="center" wrapText="1"/>
    </xf>
    <xf numFmtId="0" fontId="7" fillId="0" borderId="17" xfId="0" applyFont="1" applyFill="1" applyBorder="1" applyAlignment="1">
      <alignment horizontal="center" vertical="center"/>
    </xf>
    <xf numFmtId="186" fontId="55" fillId="35" borderId="0" xfId="44" applyFont="1" applyFill="1" applyBorder="1" applyAlignment="1">
      <alignment horizontal="center"/>
    </xf>
    <xf numFmtId="0" fontId="4" fillId="36" borderId="16" xfId="0" applyFont="1" applyFill="1" applyBorder="1" applyAlignment="1">
      <alignment horizontal="center" vertical="center" wrapText="1"/>
    </xf>
    <xf numFmtId="3" fontId="4" fillId="36" borderId="16" xfId="0" applyNumberFormat="1" applyFont="1" applyFill="1" applyBorder="1" applyAlignment="1">
      <alignment horizontal="center" vertical="center" wrapText="1"/>
    </xf>
    <xf numFmtId="3" fontId="4" fillId="34" borderId="25" xfId="0" applyNumberFormat="1" applyFont="1" applyFill="1" applyBorder="1" applyAlignment="1">
      <alignment horizontal="right" vertical="center"/>
    </xf>
    <xf numFmtId="3" fontId="5" fillId="33" borderId="16" xfId="0" applyNumberFormat="1" applyFont="1" applyFill="1" applyBorder="1" applyAlignment="1">
      <alignment/>
    </xf>
    <xf numFmtId="0" fontId="4" fillId="33" borderId="18" xfId="0" applyFont="1" applyFill="1" applyBorder="1" applyAlignment="1">
      <alignment horizontal="center"/>
    </xf>
    <xf numFmtId="3" fontId="5" fillId="33" borderId="26" xfId="0" applyNumberFormat="1" applyFont="1" applyFill="1" applyBorder="1" applyAlignment="1">
      <alignment/>
    </xf>
    <xf numFmtId="3" fontId="4" fillId="37" borderId="27" xfId="0" applyNumberFormat="1" applyFont="1" applyFill="1" applyBorder="1" applyAlignment="1">
      <alignment vertical="center" wrapText="1"/>
    </xf>
    <xf numFmtId="3" fontId="4" fillId="37" borderId="27" xfId="0" applyNumberFormat="1" applyFont="1" applyFill="1" applyBorder="1" applyAlignment="1">
      <alignment wrapText="1"/>
    </xf>
    <xf numFmtId="0" fontId="54" fillId="35" borderId="0" xfId="0" applyFont="1" applyFill="1" applyAlignment="1">
      <alignment/>
    </xf>
    <xf numFmtId="0" fontId="0" fillId="35" borderId="10" xfId="0" applyFont="1" applyFill="1" applyBorder="1" applyAlignment="1">
      <alignment horizontal="left" wrapText="1"/>
    </xf>
    <xf numFmtId="3" fontId="5" fillId="35" borderId="0" xfId="0" applyNumberFormat="1" applyFont="1" applyFill="1" applyBorder="1" applyAlignment="1">
      <alignment horizontal="center" vertical="center"/>
    </xf>
    <xf numFmtId="3" fontId="0" fillId="35" borderId="11" xfId="0" applyNumberFormat="1" applyFont="1" applyFill="1" applyBorder="1" applyAlignment="1">
      <alignment horizontal="right"/>
    </xf>
    <xf numFmtId="0" fontId="8" fillId="33" borderId="28" xfId="0" applyFont="1" applyFill="1" applyBorder="1" applyAlignment="1">
      <alignment horizontal="center"/>
    </xf>
    <xf numFmtId="0" fontId="8" fillId="33" borderId="15" xfId="0" applyFont="1" applyFill="1" applyBorder="1" applyAlignment="1">
      <alignment horizontal="center"/>
    </xf>
    <xf numFmtId="0" fontId="4" fillId="33" borderId="29" xfId="0" applyFont="1" applyFill="1" applyBorder="1" applyAlignment="1">
      <alignment horizontal="center" vertical="center"/>
    </xf>
    <xf numFmtId="0" fontId="4" fillId="33" borderId="30" xfId="0" applyFont="1" applyFill="1" applyBorder="1" applyAlignment="1">
      <alignment horizontal="left" vertical="center" wrapText="1"/>
    </xf>
    <xf numFmtId="3" fontId="4" fillId="38" borderId="24" xfId="0" applyNumberFormat="1" applyFont="1" applyFill="1" applyBorder="1" applyAlignment="1">
      <alignment/>
    </xf>
    <xf numFmtId="3" fontId="0" fillId="35" borderId="31" xfId="0" applyNumberFormat="1" applyFont="1" applyFill="1" applyBorder="1" applyAlignment="1">
      <alignment/>
    </xf>
    <xf numFmtId="3" fontId="4" fillId="37" borderId="31" xfId="0" applyNumberFormat="1" applyFont="1" applyFill="1" applyBorder="1" applyAlignment="1">
      <alignment/>
    </xf>
    <xf numFmtId="0" fontId="0" fillId="35" borderId="32" xfId="0" applyFont="1" applyFill="1" applyBorder="1" applyAlignment="1">
      <alignment horizontal="center" vertical="center"/>
    </xf>
    <xf numFmtId="3" fontId="0" fillId="35" borderId="12" xfId="0" applyNumberFormat="1" applyFont="1" applyFill="1" applyBorder="1" applyAlignment="1">
      <alignment vertical="center"/>
    </xf>
    <xf numFmtId="3" fontId="0" fillId="35" borderId="33" xfId="0" applyNumberFormat="1" applyFont="1" applyFill="1" applyBorder="1" applyAlignment="1">
      <alignment horizontal="right"/>
    </xf>
    <xf numFmtId="3" fontId="4" fillId="39" borderId="31" xfId="0" applyNumberFormat="1" applyFont="1" applyFill="1" applyBorder="1" applyAlignment="1">
      <alignment horizontal="right" vertical="center"/>
    </xf>
    <xf numFmtId="3" fontId="4" fillId="39" borderId="22" xfId="0" applyNumberFormat="1" applyFont="1" applyFill="1" applyBorder="1" applyAlignment="1">
      <alignment vertical="center"/>
    </xf>
    <xf numFmtId="3" fontId="4" fillId="37" borderId="16" xfId="0" applyNumberFormat="1" applyFont="1" applyFill="1" applyBorder="1" applyAlignment="1">
      <alignment horizontal="right"/>
    </xf>
    <xf numFmtId="0" fontId="0" fillId="35" borderId="0" xfId="0" applyFill="1" applyAlignment="1">
      <alignment vertical="top"/>
    </xf>
    <xf numFmtId="3" fontId="16" fillId="40" borderId="34" xfId="0" applyNumberFormat="1" applyFont="1" applyFill="1" applyBorder="1" applyAlignment="1">
      <alignment/>
    </xf>
    <xf numFmtId="3" fontId="0" fillId="35" borderId="16" xfId="0" applyNumberFormat="1" applyFont="1" applyFill="1" applyBorder="1" applyAlignment="1">
      <alignment wrapText="1"/>
    </xf>
    <xf numFmtId="3" fontId="4" fillId="37" borderId="16" xfId="0" applyNumberFormat="1" applyFont="1" applyFill="1" applyBorder="1" applyAlignment="1">
      <alignment wrapText="1"/>
    </xf>
    <xf numFmtId="3" fontId="4" fillId="37" borderId="27" xfId="0" applyNumberFormat="1" applyFont="1" applyFill="1" applyBorder="1" applyAlignment="1">
      <alignment horizontal="right" vertical="center"/>
    </xf>
    <xf numFmtId="3" fontId="0" fillId="39" borderId="16" xfId="0" applyNumberFormat="1" applyFont="1" applyFill="1" applyBorder="1" applyAlignment="1">
      <alignment horizontal="right"/>
    </xf>
    <xf numFmtId="3" fontId="4" fillId="34" borderId="35" xfId="0" applyNumberFormat="1" applyFont="1" applyFill="1" applyBorder="1" applyAlignment="1">
      <alignment vertical="center"/>
    </xf>
    <xf numFmtId="3" fontId="4" fillId="34" borderId="20" xfId="0" applyNumberFormat="1" applyFont="1" applyFill="1" applyBorder="1" applyAlignment="1">
      <alignment vertical="center"/>
    </xf>
    <xf numFmtId="3" fontId="4" fillId="34" borderId="26" xfId="0" applyNumberFormat="1" applyFont="1" applyFill="1" applyBorder="1" applyAlignment="1">
      <alignment/>
    </xf>
    <xf numFmtId="0" fontId="0" fillId="37" borderId="16" xfId="0" applyFont="1" applyFill="1" applyBorder="1" applyAlignment="1">
      <alignment horizontal="left" vertical="center" wrapText="1"/>
    </xf>
    <xf numFmtId="3" fontId="4" fillId="37" borderId="16" xfId="0" applyNumberFormat="1" applyFont="1" applyFill="1" applyBorder="1" applyAlignment="1">
      <alignment vertical="center" wrapText="1"/>
    </xf>
    <xf numFmtId="0" fontId="0" fillId="35" borderId="0" xfId="0" applyFill="1" applyBorder="1" applyAlignment="1">
      <alignment/>
    </xf>
    <xf numFmtId="0" fontId="8" fillId="35" borderId="0" xfId="0" applyFont="1" applyFill="1" applyAlignment="1">
      <alignment/>
    </xf>
    <xf numFmtId="3" fontId="0" fillId="35" borderId="0" xfId="0" applyNumberFormat="1" applyFont="1" applyFill="1" applyBorder="1" applyAlignment="1">
      <alignment horizontal="right"/>
    </xf>
    <xf numFmtId="3" fontId="4" fillId="34" borderId="31" xfId="0" applyNumberFormat="1" applyFont="1" applyFill="1" applyBorder="1" applyAlignment="1">
      <alignment vertical="center"/>
    </xf>
    <xf numFmtId="3" fontId="4" fillId="34" borderId="36" xfId="0" applyNumberFormat="1" applyFont="1" applyFill="1" applyBorder="1" applyAlignment="1">
      <alignment/>
    </xf>
    <xf numFmtId="3" fontId="14" fillId="40" borderId="14" xfId="0" applyNumberFormat="1" applyFont="1" applyFill="1" applyBorder="1" applyAlignment="1">
      <alignment horizontal="center"/>
    </xf>
    <xf numFmtId="3" fontId="0" fillId="35" borderId="16" xfId="0" applyNumberFormat="1" applyFont="1" applyFill="1" applyBorder="1" applyAlignment="1">
      <alignment horizontal="center"/>
    </xf>
    <xf numFmtId="3" fontId="0" fillId="35" borderId="31" xfId="0" applyNumberFormat="1" applyFont="1" applyFill="1" applyBorder="1" applyAlignment="1">
      <alignment horizontal="right" vertical="center"/>
    </xf>
    <xf numFmtId="3" fontId="0" fillId="35" borderId="16" xfId="0" applyNumberFormat="1" applyFont="1" applyFill="1" applyBorder="1" applyAlignment="1">
      <alignment vertical="center" wrapText="1"/>
    </xf>
    <xf numFmtId="0" fontId="0" fillId="35" borderId="16" xfId="0" applyFont="1" applyFill="1" applyBorder="1" applyAlignment="1">
      <alignment horizontal="left"/>
    </xf>
    <xf numFmtId="3" fontId="0" fillId="35" borderId="16" xfId="0" applyNumberFormat="1" applyFont="1" applyFill="1" applyBorder="1" applyAlignment="1">
      <alignment horizontal="left" vertical="center"/>
    </xf>
    <xf numFmtId="3" fontId="17" fillId="35" borderId="16" xfId="0" applyNumberFormat="1" applyFont="1" applyFill="1" applyBorder="1" applyAlignment="1">
      <alignment/>
    </xf>
    <xf numFmtId="3" fontId="0" fillId="35" borderId="16" xfId="0" applyNumberFormat="1" applyFont="1" applyFill="1" applyBorder="1" applyAlignment="1">
      <alignment horizontal="left" vertical="center" wrapText="1"/>
    </xf>
    <xf numFmtId="3" fontId="0" fillId="35" borderId="31" xfId="0" applyNumberFormat="1" applyFont="1" applyFill="1" applyBorder="1" applyAlignment="1">
      <alignment horizontal="right"/>
    </xf>
    <xf numFmtId="0" fontId="0" fillId="35" borderId="18" xfId="0" applyFont="1" applyFill="1" applyBorder="1" applyAlignment="1">
      <alignment horizontal="center" vertical="center"/>
    </xf>
    <xf numFmtId="3" fontId="0" fillId="35" borderId="26" xfId="0" applyNumberFormat="1" applyFont="1" applyFill="1" applyBorder="1" applyAlignment="1">
      <alignment horizontal="right"/>
    </xf>
    <xf numFmtId="3" fontId="0" fillId="35" borderId="16" xfId="0" applyNumberFormat="1" applyFont="1" applyFill="1" applyBorder="1" applyAlignment="1">
      <alignment horizontal="left"/>
    </xf>
    <xf numFmtId="0" fontId="0" fillId="35" borderId="37" xfId="0" applyFont="1" applyFill="1" applyBorder="1" applyAlignment="1">
      <alignment horizontal="center" vertical="center"/>
    </xf>
    <xf numFmtId="3" fontId="0" fillId="35" borderId="38" xfId="0" applyNumberFormat="1" applyFont="1" applyFill="1" applyBorder="1" applyAlignment="1">
      <alignment vertical="center"/>
    </xf>
    <xf numFmtId="3" fontId="0" fillId="35" borderId="38" xfId="0" applyNumberFormat="1" applyFont="1" applyFill="1" applyBorder="1" applyAlignment="1">
      <alignment horizontal="right"/>
    </xf>
    <xf numFmtId="0" fontId="0" fillId="35" borderId="39" xfId="0" applyFont="1" applyFill="1" applyBorder="1" applyAlignment="1">
      <alignment horizontal="center" vertical="center"/>
    </xf>
    <xf numFmtId="0" fontId="0" fillId="35" borderId="40" xfId="0" applyFont="1" applyFill="1" applyBorder="1" applyAlignment="1">
      <alignment vertical="center" wrapText="1"/>
    </xf>
    <xf numFmtId="0" fontId="0" fillId="35" borderId="40" xfId="0" applyFont="1" applyFill="1" applyBorder="1" applyAlignment="1">
      <alignment horizontal="left" vertical="center"/>
    </xf>
    <xf numFmtId="3" fontId="0" fillId="35" borderId="40" xfId="0" applyNumberFormat="1" applyFont="1" applyFill="1" applyBorder="1" applyAlignment="1">
      <alignment horizontal="center" vertical="center"/>
    </xf>
    <xf numFmtId="3" fontId="0" fillId="35" borderId="41" xfId="0" applyNumberFormat="1" applyFont="1" applyFill="1" applyBorder="1" applyAlignment="1">
      <alignment/>
    </xf>
    <xf numFmtId="3" fontId="17" fillId="35" borderId="16" xfId="0" applyNumberFormat="1" applyFont="1" applyFill="1" applyBorder="1" applyAlignment="1">
      <alignment/>
    </xf>
    <xf numFmtId="0" fontId="4" fillId="35" borderId="11" xfId="0" applyFont="1" applyFill="1" applyBorder="1" applyAlignment="1">
      <alignment horizontal="left" vertical="center"/>
    </xf>
    <xf numFmtId="0" fontId="4" fillId="35" borderId="11" xfId="0" applyFont="1" applyFill="1" applyBorder="1" applyAlignment="1">
      <alignment horizontal="right" vertical="center"/>
    </xf>
    <xf numFmtId="3" fontId="4" fillId="35" borderId="11" xfId="0" applyNumberFormat="1" applyFont="1" applyFill="1" applyBorder="1" applyAlignment="1">
      <alignment vertical="center"/>
    </xf>
    <xf numFmtId="3" fontId="4" fillId="34" borderId="14" xfId="0" applyNumberFormat="1" applyFont="1" applyFill="1" applyBorder="1" applyAlignment="1">
      <alignment vertical="center"/>
    </xf>
    <xf numFmtId="0" fontId="0" fillId="35" borderId="42" xfId="0" applyFont="1" applyFill="1" applyBorder="1" applyAlignment="1">
      <alignment horizontal="center"/>
    </xf>
    <xf numFmtId="3" fontId="0" fillId="35" borderId="31" xfId="0" applyNumberFormat="1" applyFont="1" applyFill="1" applyBorder="1" applyAlignment="1">
      <alignment horizontal="right"/>
    </xf>
    <xf numFmtId="0" fontId="0" fillId="35" borderId="10" xfId="0" applyFont="1" applyFill="1" applyBorder="1" applyAlignment="1">
      <alignment horizontal="left" vertical="top" wrapText="1"/>
    </xf>
    <xf numFmtId="0" fontId="0" fillId="35" borderId="12" xfId="0" applyFont="1" applyFill="1" applyBorder="1" applyAlignment="1">
      <alignment wrapText="1"/>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3" fontId="0" fillId="35" borderId="12" xfId="0" applyNumberFormat="1" applyFont="1" applyFill="1" applyBorder="1" applyAlignment="1">
      <alignment horizontal="right"/>
    </xf>
    <xf numFmtId="3" fontId="0" fillId="35" borderId="11" xfId="0" applyNumberFormat="1" applyFont="1" applyFill="1" applyBorder="1" applyAlignment="1">
      <alignment horizontal="right" wrapText="1"/>
    </xf>
    <xf numFmtId="0" fontId="0" fillId="35" borderId="0" xfId="0" applyFont="1" applyFill="1" applyBorder="1" applyAlignment="1">
      <alignment horizontal="center" vertical="center"/>
    </xf>
    <xf numFmtId="0" fontId="0" fillId="35" borderId="16" xfId="0" applyFont="1" applyFill="1" applyBorder="1" applyAlignment="1">
      <alignment horizontal="center" vertical="center" wrapText="1"/>
    </xf>
    <xf numFmtId="3" fontId="0" fillId="35" borderId="27" xfId="0" applyNumberFormat="1" applyFont="1" applyFill="1" applyBorder="1" applyAlignment="1">
      <alignment vertical="center" wrapText="1"/>
    </xf>
    <xf numFmtId="3" fontId="0" fillId="35" borderId="16" xfId="0" applyNumberFormat="1" applyFont="1" applyFill="1" applyBorder="1" applyAlignment="1">
      <alignment horizontal="right" wrapText="1"/>
    </xf>
    <xf numFmtId="3" fontId="0" fillId="35" borderId="16" xfId="0" applyNumberFormat="1" applyFont="1" applyFill="1" applyBorder="1" applyAlignment="1">
      <alignment horizontal="right" vertical="center" wrapText="1"/>
    </xf>
    <xf numFmtId="0" fontId="0" fillId="35" borderId="19" xfId="0" applyFont="1" applyFill="1" applyBorder="1" applyAlignment="1">
      <alignment horizontal="center" vertical="center"/>
    </xf>
    <xf numFmtId="0" fontId="0" fillId="35" borderId="11" xfId="0" applyFont="1" applyFill="1" applyBorder="1" applyAlignment="1">
      <alignment horizontal="left"/>
    </xf>
    <xf numFmtId="3" fontId="0" fillId="35" borderId="11" xfId="0" applyNumberFormat="1" applyFont="1" applyFill="1" applyBorder="1" applyAlignment="1">
      <alignment horizontal="center"/>
    </xf>
    <xf numFmtId="3" fontId="0" fillId="35" borderId="12" xfId="0" applyNumberFormat="1" applyFont="1" applyFill="1" applyBorder="1" applyAlignment="1">
      <alignment horizontal="left" vertical="center" wrapText="1"/>
    </xf>
    <xf numFmtId="3" fontId="0" fillId="35" borderId="38" xfId="0" applyNumberFormat="1" applyFont="1" applyFill="1" applyBorder="1" applyAlignment="1">
      <alignment/>
    </xf>
    <xf numFmtId="3" fontId="0" fillId="35" borderId="11" xfId="0" applyNumberFormat="1" applyFont="1" applyFill="1" applyBorder="1" applyAlignment="1">
      <alignment/>
    </xf>
    <xf numFmtId="0" fontId="0" fillId="35" borderId="45" xfId="0" applyFont="1" applyFill="1" applyBorder="1" applyAlignment="1">
      <alignment horizontal="center" vertical="center"/>
    </xf>
    <xf numFmtId="3" fontId="0" fillId="35" borderId="46" xfId="0" applyNumberFormat="1" applyFont="1" applyFill="1" applyBorder="1" applyAlignment="1">
      <alignment horizontal="right"/>
    </xf>
    <xf numFmtId="3" fontId="4" fillId="37" borderId="12" xfId="0" applyNumberFormat="1" applyFont="1" applyFill="1" applyBorder="1" applyAlignment="1">
      <alignment/>
    </xf>
    <xf numFmtId="3" fontId="0" fillId="35" borderId="47" xfId="0" applyNumberFormat="1" applyFont="1" applyFill="1" applyBorder="1" applyAlignment="1">
      <alignment vertical="center"/>
    </xf>
    <xf numFmtId="3" fontId="17" fillId="35" borderId="31" xfId="0" applyNumberFormat="1" applyFont="1" applyFill="1" applyBorder="1" applyAlignment="1">
      <alignment horizontal="right"/>
    </xf>
    <xf numFmtId="0" fontId="0" fillId="35" borderId="48" xfId="0" applyFont="1" applyFill="1" applyBorder="1" applyAlignment="1">
      <alignment horizontal="center"/>
    </xf>
    <xf numFmtId="0" fontId="0" fillId="35" borderId="0" xfId="0" applyFont="1" applyFill="1" applyAlignment="1">
      <alignment/>
    </xf>
    <xf numFmtId="3" fontId="0" fillId="35" borderId="11" xfId="0" applyNumberFormat="1" applyFont="1" applyFill="1" applyBorder="1" applyAlignment="1">
      <alignment vertical="center"/>
    </xf>
    <xf numFmtId="3" fontId="4" fillId="34" borderId="22" xfId="0" applyNumberFormat="1" applyFont="1" applyFill="1" applyBorder="1" applyAlignment="1">
      <alignment vertical="center"/>
    </xf>
    <xf numFmtId="3" fontId="0" fillId="35" borderId="41" xfId="0" applyNumberFormat="1" applyFont="1" applyFill="1" applyBorder="1" applyAlignment="1">
      <alignment horizontal="right"/>
    </xf>
    <xf numFmtId="0" fontId="4" fillId="33" borderId="12" xfId="0" applyFont="1" applyFill="1" applyBorder="1" applyAlignment="1">
      <alignment horizontal="center" vertical="center"/>
    </xf>
    <xf numFmtId="0" fontId="4" fillId="33" borderId="12" xfId="0" applyFont="1" applyFill="1" applyBorder="1" applyAlignment="1">
      <alignment vertical="center" wrapText="1"/>
    </xf>
    <xf numFmtId="3" fontId="4" fillId="33" borderId="12" xfId="0" applyNumberFormat="1" applyFont="1" applyFill="1" applyBorder="1" applyAlignment="1">
      <alignment vertical="center"/>
    </xf>
    <xf numFmtId="0" fontId="0" fillId="35" borderId="23" xfId="0" applyFont="1" applyFill="1" applyBorder="1" applyAlignment="1">
      <alignment horizontal="center"/>
    </xf>
    <xf numFmtId="0" fontId="0" fillId="35" borderId="23" xfId="0" applyFont="1" applyFill="1" applyBorder="1" applyAlignment="1">
      <alignment horizontal="left" vertical="top" wrapText="1"/>
    </xf>
    <xf numFmtId="0" fontId="4" fillId="35" borderId="33" xfId="0" applyFont="1" applyFill="1" applyBorder="1" applyAlignment="1">
      <alignment horizontal="center" vertical="center"/>
    </xf>
    <xf numFmtId="3" fontId="0" fillId="35" borderId="22" xfId="0" applyNumberFormat="1" applyFont="1" applyFill="1" applyBorder="1" applyAlignment="1">
      <alignment horizontal="right"/>
    </xf>
    <xf numFmtId="3" fontId="0" fillId="35" borderId="49" xfId="0" applyNumberFormat="1" applyFont="1" applyFill="1" applyBorder="1" applyAlignment="1">
      <alignment horizontal="right"/>
    </xf>
    <xf numFmtId="0" fontId="0" fillId="35" borderId="39" xfId="0" applyFont="1" applyFill="1" applyBorder="1" applyAlignment="1">
      <alignment horizontal="center"/>
    </xf>
    <xf numFmtId="0" fontId="0" fillId="35" borderId="50" xfId="0" applyFont="1" applyFill="1" applyBorder="1" applyAlignment="1">
      <alignment horizontal="center"/>
    </xf>
    <xf numFmtId="3" fontId="0" fillId="35" borderId="51" xfId="0" applyNumberFormat="1" applyFont="1" applyFill="1" applyBorder="1" applyAlignment="1">
      <alignment vertical="center"/>
    </xf>
    <xf numFmtId="0" fontId="0" fillId="35" borderId="21" xfId="0" applyFont="1" applyFill="1" applyBorder="1" applyAlignment="1">
      <alignment horizontal="center" vertical="center"/>
    </xf>
    <xf numFmtId="3" fontId="0" fillId="35" borderId="12" xfId="0" applyNumberFormat="1" applyFont="1" applyFill="1" applyBorder="1" applyAlignment="1">
      <alignment/>
    </xf>
    <xf numFmtId="0" fontId="0" fillId="41" borderId="16" xfId="0" applyFont="1" applyFill="1" applyBorder="1" applyAlignment="1">
      <alignment horizontal="center" vertical="center"/>
    </xf>
    <xf numFmtId="3" fontId="0" fillId="41" borderId="16" xfId="0" applyNumberFormat="1" applyFont="1" applyFill="1" applyBorder="1" applyAlignment="1">
      <alignment horizontal="right" wrapText="1"/>
    </xf>
    <xf numFmtId="3" fontId="0" fillId="41" borderId="12" xfId="0" applyNumberFormat="1" applyFont="1" applyFill="1" applyBorder="1" applyAlignment="1">
      <alignment horizontal="left" vertical="center" wrapText="1"/>
    </xf>
    <xf numFmtId="3" fontId="0" fillId="41" borderId="16" xfId="0" applyNumberFormat="1" applyFont="1" applyFill="1" applyBorder="1" applyAlignment="1">
      <alignment horizontal="center"/>
    </xf>
    <xf numFmtId="3" fontId="0" fillId="41" borderId="16" xfId="0" applyNumberFormat="1" applyFont="1" applyFill="1" applyBorder="1" applyAlignment="1">
      <alignment horizontal="right" vertical="center"/>
    </xf>
    <xf numFmtId="0" fontId="0" fillId="41" borderId="37" xfId="0" applyFont="1" applyFill="1" applyBorder="1" applyAlignment="1">
      <alignment horizontal="center" vertical="center"/>
    </xf>
    <xf numFmtId="0" fontId="0" fillId="41" borderId="10" xfId="0" applyFont="1" applyFill="1" applyBorder="1" applyAlignment="1">
      <alignment horizontal="center" vertical="center"/>
    </xf>
    <xf numFmtId="3" fontId="0" fillId="41" borderId="16" xfId="0" applyNumberFormat="1" applyFont="1" applyFill="1" applyBorder="1" applyAlignment="1">
      <alignment horizontal="right"/>
    </xf>
    <xf numFmtId="0" fontId="0" fillId="35" borderId="28" xfId="0" applyFont="1" applyFill="1" applyBorder="1" applyAlignment="1">
      <alignment horizontal="center"/>
    </xf>
    <xf numFmtId="0" fontId="0" fillId="35" borderId="16" xfId="0" applyFont="1" applyFill="1" applyBorder="1" applyAlignment="1">
      <alignment horizontal="left" vertical="center" wrapText="1"/>
    </xf>
    <xf numFmtId="0" fontId="4" fillId="35" borderId="16" xfId="0" applyFont="1" applyFill="1" applyBorder="1" applyAlignment="1">
      <alignment horizontal="center" vertical="center"/>
    </xf>
    <xf numFmtId="0" fontId="0" fillId="35" borderId="38"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41" borderId="16" xfId="0" applyFont="1" applyFill="1" applyBorder="1" applyAlignment="1">
      <alignment vertical="center" wrapText="1"/>
    </xf>
    <xf numFmtId="0" fontId="0" fillId="41" borderId="16" xfId="0" applyFont="1" applyFill="1" applyBorder="1" applyAlignment="1">
      <alignment horizontal="left" vertical="center"/>
    </xf>
    <xf numFmtId="3" fontId="0" fillId="41" borderId="16" xfId="0" applyNumberFormat="1" applyFont="1" applyFill="1" applyBorder="1" applyAlignment="1">
      <alignment horizontal="center" vertical="center" wrapText="1"/>
    </xf>
    <xf numFmtId="3" fontId="0" fillId="41" borderId="31" xfId="0" applyNumberFormat="1" applyFont="1" applyFill="1" applyBorder="1" applyAlignment="1">
      <alignment/>
    </xf>
    <xf numFmtId="0" fontId="0" fillId="41" borderId="23" xfId="0" applyFont="1" applyFill="1" applyBorder="1" applyAlignment="1">
      <alignment horizontal="center" vertical="center"/>
    </xf>
    <xf numFmtId="3" fontId="0" fillId="41" borderId="16" xfId="0" applyNumberFormat="1" applyFont="1" applyFill="1" applyBorder="1" applyAlignment="1">
      <alignment horizontal="left" vertical="center" wrapText="1"/>
    </xf>
    <xf numFmtId="0" fontId="0" fillId="41" borderId="33" xfId="0" applyFont="1" applyFill="1" applyBorder="1" applyAlignment="1">
      <alignment horizontal="left"/>
    </xf>
    <xf numFmtId="3" fontId="0" fillId="41" borderId="22" xfId="0" applyNumberFormat="1" applyFont="1" applyFill="1" applyBorder="1" applyAlignment="1">
      <alignment/>
    </xf>
    <xf numFmtId="0" fontId="0" fillId="41" borderId="11" xfId="0" applyFont="1" applyFill="1" applyBorder="1" applyAlignment="1">
      <alignment horizontal="left"/>
    </xf>
    <xf numFmtId="0" fontId="0" fillId="35" borderId="38" xfId="0" applyFont="1" applyFill="1" applyBorder="1" applyAlignment="1">
      <alignment horizontal="center" vertical="center"/>
    </xf>
    <xf numFmtId="0" fontId="0" fillId="35" borderId="38" xfId="0" applyFont="1" applyFill="1" applyBorder="1" applyAlignment="1">
      <alignment horizontal="center"/>
    </xf>
    <xf numFmtId="3" fontId="17" fillId="41" borderId="16" xfId="0" applyNumberFormat="1" applyFont="1" applyFill="1" applyBorder="1" applyAlignment="1">
      <alignment/>
    </xf>
    <xf numFmtId="0" fontId="0" fillId="41" borderId="52" xfId="0" applyFont="1" applyFill="1" applyBorder="1" applyAlignment="1">
      <alignment horizontal="center" vertical="center"/>
    </xf>
    <xf numFmtId="0" fontId="0" fillId="41" borderId="19" xfId="0" applyFont="1" applyFill="1" applyBorder="1" applyAlignment="1">
      <alignment horizontal="center" vertical="center"/>
    </xf>
    <xf numFmtId="3" fontId="0" fillId="41" borderId="27" xfId="0" applyNumberFormat="1" applyFont="1" applyFill="1" applyBorder="1" applyAlignment="1">
      <alignment horizontal="right" vertical="center"/>
    </xf>
    <xf numFmtId="3" fontId="0" fillId="41" borderId="16" xfId="0" applyNumberFormat="1" applyFont="1" applyFill="1" applyBorder="1" applyAlignment="1">
      <alignment vertical="center" wrapText="1"/>
    </xf>
    <xf numFmtId="3" fontId="0" fillId="41" borderId="16" xfId="0" applyNumberFormat="1" applyFont="1" applyFill="1" applyBorder="1" applyAlignment="1">
      <alignment vertical="center"/>
    </xf>
    <xf numFmtId="0" fontId="0" fillId="41" borderId="43" xfId="0" applyFont="1" applyFill="1" applyBorder="1" applyAlignment="1">
      <alignment horizontal="center" vertical="center"/>
    </xf>
    <xf numFmtId="3" fontId="0" fillId="41" borderId="16" xfId="0" applyNumberFormat="1" applyFont="1" applyFill="1" applyBorder="1" applyAlignment="1">
      <alignment/>
    </xf>
    <xf numFmtId="0" fontId="0" fillId="41" borderId="42" xfId="0" applyFont="1" applyFill="1" applyBorder="1" applyAlignment="1">
      <alignment horizontal="center"/>
    </xf>
    <xf numFmtId="3" fontId="0" fillId="41" borderId="31" xfId="0" applyNumberFormat="1" applyFont="1" applyFill="1" applyBorder="1" applyAlignment="1">
      <alignment horizontal="right"/>
    </xf>
    <xf numFmtId="0" fontId="0" fillId="41" borderId="10" xfId="0" applyFont="1" applyFill="1" applyBorder="1" applyAlignment="1">
      <alignment horizontal="center"/>
    </xf>
    <xf numFmtId="3" fontId="17" fillId="41" borderId="31" xfId="0" applyNumberFormat="1" applyFont="1" applyFill="1" applyBorder="1" applyAlignment="1">
      <alignment horizontal="right"/>
    </xf>
    <xf numFmtId="3" fontId="0" fillId="41" borderId="11" xfId="0" applyNumberFormat="1" applyFont="1" applyFill="1" applyBorder="1" applyAlignment="1">
      <alignment horizontal="right" wrapText="1"/>
    </xf>
    <xf numFmtId="3" fontId="0" fillId="41" borderId="31" xfId="0" applyNumberFormat="1" applyFont="1" applyFill="1" applyBorder="1" applyAlignment="1">
      <alignment horizontal="right"/>
    </xf>
    <xf numFmtId="3" fontId="0" fillId="41" borderId="47" xfId="0" applyNumberFormat="1" applyFont="1" applyFill="1" applyBorder="1" applyAlignment="1">
      <alignment/>
    </xf>
    <xf numFmtId="0" fontId="0" fillId="41" borderId="10" xfId="0" applyFont="1" applyFill="1" applyBorder="1" applyAlignment="1">
      <alignment horizontal="left" wrapText="1"/>
    </xf>
    <xf numFmtId="0" fontId="4" fillId="41" borderId="12" xfId="0" applyFont="1" applyFill="1" applyBorder="1" applyAlignment="1">
      <alignment horizontal="center" vertical="center"/>
    </xf>
    <xf numFmtId="0" fontId="4" fillId="34" borderId="50" xfId="0" applyFont="1" applyFill="1" applyBorder="1" applyAlignment="1">
      <alignment vertical="center"/>
    </xf>
    <xf numFmtId="0" fontId="4" fillId="39" borderId="53" xfId="0" applyFont="1" applyFill="1" applyBorder="1" applyAlignment="1">
      <alignment vertical="center"/>
    </xf>
    <xf numFmtId="0" fontId="4" fillId="34" borderId="54" xfId="0" applyFont="1" applyFill="1" applyBorder="1" applyAlignment="1">
      <alignment vertical="center"/>
    </xf>
    <xf numFmtId="0" fontId="0" fillId="41" borderId="39" xfId="0" applyFont="1" applyFill="1" applyBorder="1" applyAlignment="1">
      <alignment horizontal="center" vertical="center"/>
    </xf>
    <xf numFmtId="3" fontId="0" fillId="41" borderId="41" xfId="0" applyNumberFormat="1" applyFont="1" applyFill="1" applyBorder="1" applyAlignment="1">
      <alignment horizontal="right"/>
    </xf>
    <xf numFmtId="0" fontId="0" fillId="41" borderId="16" xfId="0" applyFont="1" applyFill="1" applyBorder="1" applyAlignment="1">
      <alignment horizontal="left" vertical="center" wrapText="1"/>
    </xf>
    <xf numFmtId="3" fontId="0" fillId="41" borderId="16" xfId="0" applyNumberFormat="1" applyFont="1" applyFill="1" applyBorder="1" applyAlignment="1">
      <alignment wrapText="1"/>
    </xf>
    <xf numFmtId="3" fontId="0" fillId="41" borderId="38" xfId="0" applyNumberFormat="1" applyFont="1" applyFill="1" applyBorder="1" applyAlignment="1">
      <alignment/>
    </xf>
    <xf numFmtId="0" fontId="0" fillId="41" borderId="44" xfId="0" applyFont="1" applyFill="1" applyBorder="1" applyAlignment="1">
      <alignment horizontal="center"/>
    </xf>
    <xf numFmtId="3" fontId="0" fillId="41" borderId="27" xfId="0" applyNumberFormat="1" applyFont="1" applyFill="1" applyBorder="1" applyAlignment="1">
      <alignment horizontal="left" wrapText="1"/>
    </xf>
    <xf numFmtId="0" fontId="0" fillId="41" borderId="12" xfId="0" applyFill="1" applyBorder="1" applyAlignment="1">
      <alignment/>
    </xf>
    <xf numFmtId="0" fontId="0" fillId="41" borderId="12" xfId="0" applyFill="1" applyBorder="1" applyAlignment="1">
      <alignment horizontal="center"/>
    </xf>
    <xf numFmtId="0" fontId="0" fillId="41" borderId="16" xfId="0" applyFont="1" applyFill="1" applyBorder="1" applyAlignment="1">
      <alignment horizontal="left"/>
    </xf>
    <xf numFmtId="3" fontId="17" fillId="41" borderId="16" xfId="0" applyNumberFormat="1" applyFont="1" applyFill="1" applyBorder="1" applyAlignment="1">
      <alignment/>
    </xf>
    <xf numFmtId="0" fontId="0" fillId="41" borderId="38" xfId="0" applyFont="1" applyFill="1" applyBorder="1" applyAlignment="1">
      <alignment horizontal="left" vertical="center" wrapText="1"/>
    </xf>
    <xf numFmtId="0" fontId="0" fillId="41" borderId="27" xfId="0" applyFont="1" applyFill="1" applyBorder="1" applyAlignment="1">
      <alignment horizontal="left" vertical="center" wrapText="1"/>
    </xf>
    <xf numFmtId="0" fontId="0" fillId="41" borderId="37" xfId="0" applyFont="1" applyFill="1" applyBorder="1" applyAlignment="1">
      <alignment horizontal="left" vertical="center" wrapText="1"/>
    </xf>
    <xf numFmtId="0" fontId="0" fillId="35" borderId="38"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left" wrapText="1"/>
    </xf>
    <xf numFmtId="0" fontId="0" fillId="35" borderId="27" xfId="0" applyFont="1" applyFill="1" applyBorder="1" applyAlignment="1">
      <alignment horizontal="left" wrapText="1"/>
    </xf>
    <xf numFmtId="0" fontId="0" fillId="35" borderId="37" xfId="0" applyFont="1" applyFill="1" applyBorder="1" applyAlignment="1">
      <alignment horizontal="left" wrapText="1"/>
    </xf>
    <xf numFmtId="0" fontId="0" fillId="41" borderId="42" xfId="0" applyFont="1" applyFill="1" applyBorder="1" applyAlignment="1">
      <alignment horizontal="left" wrapText="1"/>
    </xf>
    <xf numFmtId="0" fontId="0" fillId="41" borderId="27" xfId="0" applyFont="1" applyFill="1" applyBorder="1" applyAlignment="1">
      <alignment horizontal="left" wrapText="1"/>
    </xf>
    <xf numFmtId="0" fontId="0" fillId="41" borderId="37" xfId="0" applyFont="1" applyFill="1" applyBorder="1" applyAlignment="1">
      <alignment horizontal="left" wrapText="1"/>
    </xf>
    <xf numFmtId="0" fontId="17" fillId="35" borderId="38" xfId="0" applyFont="1" applyFill="1" applyBorder="1" applyAlignment="1">
      <alignment horizontal="left" vertical="center" wrapText="1"/>
    </xf>
    <xf numFmtId="0" fontId="17" fillId="35" borderId="27" xfId="0" applyFont="1" applyFill="1" applyBorder="1" applyAlignment="1">
      <alignment horizontal="left" vertical="center" wrapText="1"/>
    </xf>
    <xf numFmtId="0" fontId="17" fillId="35" borderId="37" xfId="0" applyFont="1" applyFill="1" applyBorder="1" applyAlignment="1">
      <alignment horizontal="left" vertical="center" wrapText="1"/>
    </xf>
    <xf numFmtId="0" fontId="0" fillId="35" borderId="55" xfId="0" applyFont="1" applyFill="1" applyBorder="1" applyAlignment="1">
      <alignment horizontal="left" vertical="center" wrapText="1"/>
    </xf>
    <xf numFmtId="0" fontId="0" fillId="35" borderId="56" xfId="0" applyFont="1" applyFill="1" applyBorder="1" applyAlignment="1">
      <alignment horizontal="left" vertical="center" wrapText="1"/>
    </xf>
    <xf numFmtId="0" fontId="0" fillId="35" borderId="57" xfId="0" applyFont="1" applyFill="1" applyBorder="1" applyAlignment="1">
      <alignment horizontal="left" vertical="center" wrapText="1"/>
    </xf>
    <xf numFmtId="0" fontId="0" fillId="35" borderId="42" xfId="0" applyFont="1" applyFill="1" applyBorder="1" applyAlignment="1">
      <alignment horizontal="left" wrapText="1"/>
    </xf>
    <xf numFmtId="0" fontId="0" fillId="41" borderId="38" xfId="0" applyFont="1" applyFill="1" applyBorder="1" applyAlignment="1">
      <alignment horizontal="left" wrapText="1"/>
    </xf>
    <xf numFmtId="0" fontId="4" fillId="37" borderId="13" xfId="0" applyFont="1" applyFill="1" applyBorder="1" applyAlignment="1">
      <alignment horizontal="left" vertical="center"/>
    </xf>
    <xf numFmtId="0" fontId="4" fillId="37" borderId="19" xfId="0" applyFont="1" applyFill="1" applyBorder="1" applyAlignment="1">
      <alignment horizontal="left" vertical="center"/>
    </xf>
    <xf numFmtId="0" fontId="4" fillId="37" borderId="45" xfId="0" applyFont="1" applyFill="1" applyBorder="1" applyAlignment="1">
      <alignment horizontal="left" vertical="center"/>
    </xf>
    <xf numFmtId="0" fontId="0" fillId="35" borderId="38"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35" borderId="46" xfId="0" applyFont="1" applyFill="1" applyBorder="1" applyAlignment="1">
      <alignment horizontal="left" vertical="center" wrapText="1"/>
    </xf>
    <xf numFmtId="0" fontId="0" fillId="35" borderId="19" xfId="0" applyFont="1" applyFill="1" applyBorder="1" applyAlignment="1">
      <alignment horizontal="left" vertical="center" wrapText="1"/>
    </xf>
    <xf numFmtId="0" fontId="0" fillId="35" borderId="45" xfId="0" applyFont="1" applyFill="1" applyBorder="1" applyAlignment="1">
      <alignment horizontal="left" vertical="center" wrapText="1"/>
    </xf>
    <xf numFmtId="0" fontId="0" fillId="41" borderId="38" xfId="0" applyFont="1" applyFill="1" applyBorder="1" applyAlignment="1">
      <alignment horizontal="left" vertical="top" wrapText="1"/>
    </xf>
    <xf numFmtId="0" fontId="0" fillId="41" borderId="27" xfId="0" applyFont="1" applyFill="1" applyBorder="1" applyAlignment="1">
      <alignment horizontal="left" vertical="top" wrapText="1"/>
    </xf>
    <xf numFmtId="0" fontId="0" fillId="41" borderId="37" xfId="0" applyFont="1" applyFill="1" applyBorder="1" applyAlignment="1">
      <alignment horizontal="left" vertical="top" wrapText="1"/>
    </xf>
    <xf numFmtId="0" fontId="17" fillId="41" borderId="38" xfId="0" applyFont="1" applyFill="1" applyBorder="1" applyAlignment="1">
      <alignment horizontal="left" vertical="center" wrapText="1"/>
    </xf>
    <xf numFmtId="0" fontId="17" fillId="41" borderId="27" xfId="0" applyFont="1" applyFill="1" applyBorder="1" applyAlignment="1">
      <alignment horizontal="left" vertical="center" wrapText="1"/>
    </xf>
    <xf numFmtId="0" fontId="17" fillId="41" borderId="37" xfId="0" applyFont="1" applyFill="1" applyBorder="1" applyAlignment="1">
      <alignment horizontal="left" vertical="center" wrapText="1"/>
    </xf>
    <xf numFmtId="0" fontId="4" fillId="37" borderId="38"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0" fillId="35" borderId="38"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0" borderId="0" xfId="0" applyFill="1" applyBorder="1" applyAlignment="1">
      <alignment horizontal="right" vertical="center"/>
    </xf>
    <xf numFmtId="0" fontId="4" fillId="34" borderId="42" xfId="0" applyFont="1" applyFill="1" applyBorder="1" applyAlignment="1">
      <alignment horizontal="left" vertical="center"/>
    </xf>
    <xf numFmtId="0" fontId="4" fillId="39" borderId="37" xfId="0" applyFont="1" applyFill="1" applyBorder="1" applyAlignment="1">
      <alignment horizontal="left" vertical="center"/>
    </xf>
    <xf numFmtId="0" fontId="4" fillId="37" borderId="38"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7" borderId="37" xfId="0" applyFont="1" applyFill="1" applyBorder="1" applyAlignment="1">
      <alignment horizontal="left" vertical="center" wrapText="1"/>
    </xf>
    <xf numFmtId="0" fontId="4" fillId="33" borderId="54" xfId="0" applyFont="1" applyFill="1" applyBorder="1" applyAlignment="1">
      <alignment horizontal="left" wrapText="1"/>
    </xf>
    <xf numFmtId="0" fontId="4" fillId="33" borderId="58" xfId="0" applyFont="1" applyFill="1" applyBorder="1" applyAlignment="1">
      <alignment horizontal="left" wrapText="1"/>
    </xf>
    <xf numFmtId="0" fontId="4" fillId="33" borderId="53" xfId="0" applyFont="1" applyFill="1" applyBorder="1" applyAlignment="1">
      <alignment horizontal="left" wrapText="1"/>
    </xf>
    <xf numFmtId="0" fontId="4" fillId="33" borderId="46" xfId="0" applyFont="1" applyFill="1" applyBorder="1" applyAlignment="1">
      <alignment horizontal="left"/>
    </xf>
    <xf numFmtId="0" fontId="4" fillId="33" borderId="19" xfId="0" applyFont="1" applyFill="1" applyBorder="1" applyAlignment="1">
      <alignment horizontal="left"/>
    </xf>
    <xf numFmtId="0" fontId="4" fillId="33" borderId="45" xfId="0" applyFont="1" applyFill="1" applyBorder="1" applyAlignment="1">
      <alignment horizontal="left"/>
    </xf>
    <xf numFmtId="0" fontId="13" fillId="40" borderId="59" xfId="0" applyFont="1" applyFill="1" applyBorder="1" applyAlignment="1">
      <alignment horizontal="center"/>
    </xf>
    <xf numFmtId="0" fontId="13" fillId="40" borderId="60" xfId="0" applyFont="1" applyFill="1" applyBorder="1" applyAlignment="1">
      <alignment horizontal="center"/>
    </xf>
    <xf numFmtId="0" fontId="13" fillId="40" borderId="61" xfId="0" applyFont="1" applyFill="1" applyBorder="1" applyAlignment="1">
      <alignment horizontal="center"/>
    </xf>
    <xf numFmtId="0" fontId="4" fillId="33" borderId="16" xfId="0" applyFont="1" applyFill="1" applyBorder="1" applyAlignment="1">
      <alignment horizontal="left" vertical="center" wrapText="1"/>
    </xf>
    <xf numFmtId="0" fontId="0" fillId="35" borderId="42" xfId="0" applyFont="1" applyFill="1" applyBorder="1" applyAlignment="1">
      <alignment horizontal="left" vertical="center" wrapText="1"/>
    </xf>
    <xf numFmtId="0" fontId="0" fillId="41" borderId="42" xfId="0" applyFont="1" applyFill="1" applyBorder="1" applyAlignment="1">
      <alignment horizontal="left" wrapText="1"/>
    </xf>
    <xf numFmtId="0" fontId="0" fillId="41" borderId="27" xfId="0" applyFont="1" applyFill="1" applyBorder="1" applyAlignment="1">
      <alignment horizontal="left" wrapText="1"/>
    </xf>
    <xf numFmtId="0" fontId="0" fillId="41" borderId="37" xfId="0" applyFont="1" applyFill="1" applyBorder="1" applyAlignment="1">
      <alignment horizontal="left" wrapText="1"/>
    </xf>
    <xf numFmtId="0" fontId="4" fillId="37" borderId="27" xfId="0" applyFont="1" applyFill="1" applyBorder="1" applyAlignment="1">
      <alignment horizontal="left" vertical="center"/>
    </xf>
    <xf numFmtId="0" fontId="4" fillId="37" borderId="37" xfId="0" applyFont="1" applyFill="1" applyBorder="1" applyAlignment="1">
      <alignment horizontal="left" vertical="center"/>
    </xf>
    <xf numFmtId="0" fontId="4" fillId="34" borderId="38" xfId="0" applyFont="1" applyFill="1" applyBorder="1" applyAlignment="1">
      <alignment horizontal="right" vertical="center"/>
    </xf>
    <xf numFmtId="0" fontId="4" fillId="34" borderId="37" xfId="0" applyFont="1" applyFill="1" applyBorder="1" applyAlignment="1">
      <alignment horizontal="right" vertical="center"/>
    </xf>
    <xf numFmtId="0" fontId="4" fillId="37" borderId="16" xfId="0" applyFont="1" applyFill="1" applyBorder="1" applyAlignment="1">
      <alignment horizontal="righ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7" borderId="21" xfId="0" applyFont="1" applyFill="1" applyBorder="1" applyAlignment="1">
      <alignment horizontal="right"/>
    </xf>
    <xf numFmtId="0" fontId="4" fillId="37" borderId="32" xfId="0" applyFont="1" applyFill="1" applyBorder="1" applyAlignment="1">
      <alignment horizontal="right"/>
    </xf>
    <xf numFmtId="0" fontId="0" fillId="41" borderId="55" xfId="0" applyFont="1" applyFill="1" applyBorder="1" applyAlignment="1">
      <alignment horizontal="left" vertical="center" wrapText="1"/>
    </xf>
    <xf numFmtId="0" fontId="0" fillId="41" borderId="56" xfId="0" applyFont="1" applyFill="1" applyBorder="1" applyAlignment="1">
      <alignment horizontal="left" vertical="center" wrapText="1"/>
    </xf>
    <xf numFmtId="0" fontId="0" fillId="41" borderId="57" xfId="0" applyFont="1" applyFill="1" applyBorder="1" applyAlignment="1">
      <alignment horizontal="left" vertical="center" wrapText="1"/>
    </xf>
    <xf numFmtId="0" fontId="0" fillId="35" borderId="54"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4" fillId="34" borderId="64" xfId="0" applyFont="1" applyFill="1" applyBorder="1" applyAlignment="1">
      <alignment horizontal="right" vertical="center"/>
    </xf>
    <xf numFmtId="0" fontId="4" fillId="34" borderId="61" xfId="0" applyFont="1" applyFill="1" applyBorder="1" applyAlignment="1">
      <alignment horizontal="right" vertical="center"/>
    </xf>
    <xf numFmtId="0" fontId="0" fillId="41" borderId="38" xfId="0" applyFont="1" applyFill="1" applyBorder="1" applyAlignment="1">
      <alignment horizontal="left" vertical="center" wrapText="1"/>
    </xf>
    <xf numFmtId="0" fontId="0" fillId="41" borderId="27" xfId="0" applyFont="1" applyFill="1" applyBorder="1" applyAlignment="1">
      <alignment horizontal="left" vertical="center" wrapText="1"/>
    </xf>
    <xf numFmtId="0" fontId="0" fillId="41" borderId="37"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9" borderId="65" xfId="0" applyFont="1" applyFill="1" applyBorder="1" applyAlignment="1">
      <alignment horizontal="left" vertical="center"/>
    </xf>
    <xf numFmtId="0" fontId="4" fillId="33" borderId="30" xfId="0" applyFont="1" applyFill="1" applyBorder="1" applyAlignment="1">
      <alignment horizontal="right"/>
    </xf>
    <xf numFmtId="0" fontId="4" fillId="33" borderId="66" xfId="0" applyFont="1" applyFill="1" applyBorder="1" applyAlignment="1">
      <alignment horizontal="right"/>
    </xf>
    <xf numFmtId="0" fontId="4" fillId="34" borderId="11" xfId="0" applyFont="1" applyFill="1" applyBorder="1" applyAlignment="1">
      <alignment horizontal="right" vertical="center"/>
    </xf>
    <xf numFmtId="0" fontId="4" fillId="34" borderId="30" xfId="0" applyFont="1" applyFill="1" applyBorder="1" applyAlignment="1">
      <alignment horizontal="right" vertical="center"/>
    </xf>
    <xf numFmtId="0" fontId="4" fillId="34" borderId="66" xfId="0" applyFont="1" applyFill="1" applyBorder="1" applyAlignment="1">
      <alignment horizontal="right" vertical="center"/>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7" borderId="21" xfId="0" applyFont="1" applyFill="1" applyBorder="1" applyAlignment="1">
      <alignment horizontal="left"/>
    </xf>
    <xf numFmtId="0" fontId="4" fillId="37" borderId="32" xfId="0" applyFont="1" applyFill="1" applyBorder="1" applyAlignment="1">
      <alignment horizontal="left"/>
    </xf>
    <xf numFmtId="0" fontId="4" fillId="39" borderId="10" xfId="0" applyFont="1" applyFill="1" applyBorder="1" applyAlignment="1">
      <alignment horizontal="left" vertical="center"/>
    </xf>
    <xf numFmtId="0" fontId="4" fillId="39" borderId="16" xfId="0" applyFont="1" applyFill="1" applyBorder="1" applyAlignment="1">
      <alignment horizontal="left" vertical="center"/>
    </xf>
    <xf numFmtId="0" fontId="4" fillId="34" borderId="69" xfId="0" applyFont="1" applyFill="1" applyBorder="1" applyAlignment="1">
      <alignment horizontal="right" vertical="center"/>
    </xf>
    <xf numFmtId="0" fontId="4" fillId="34" borderId="70" xfId="0" applyFont="1" applyFill="1" applyBorder="1" applyAlignment="1">
      <alignment horizontal="right" vertical="center"/>
    </xf>
    <xf numFmtId="0" fontId="4" fillId="37" borderId="10" xfId="0" applyFont="1" applyFill="1" applyBorder="1" applyAlignment="1">
      <alignment horizontal="left" vertical="center"/>
    </xf>
    <xf numFmtId="0" fontId="4" fillId="37" borderId="16" xfId="0" applyFont="1" applyFill="1" applyBorder="1" applyAlignment="1">
      <alignment horizontal="left" vertical="center"/>
    </xf>
    <xf numFmtId="0" fontId="4" fillId="39" borderId="16" xfId="0" applyFont="1" applyFill="1" applyBorder="1" applyAlignment="1">
      <alignment horizontal="right"/>
    </xf>
    <xf numFmtId="0" fontId="9" fillId="33" borderId="17" xfId="0" applyFont="1" applyFill="1" applyBorder="1" applyAlignment="1">
      <alignment horizontal="center"/>
    </xf>
    <xf numFmtId="0" fontId="9" fillId="33" borderId="71" xfId="0" applyFont="1" applyFill="1" applyBorder="1" applyAlignment="1">
      <alignment horizontal="center"/>
    </xf>
    <xf numFmtId="0" fontId="4" fillId="39" borderId="18" xfId="0" applyFont="1" applyFill="1" applyBorder="1" applyAlignment="1">
      <alignment horizontal="left" vertical="center"/>
    </xf>
    <xf numFmtId="0" fontId="4" fillId="34" borderId="11" xfId="0" applyFont="1" applyFill="1" applyBorder="1" applyAlignment="1">
      <alignment horizontal="left" vertical="center"/>
    </xf>
    <xf numFmtId="0" fontId="4" fillId="39" borderId="23" xfId="0" applyFont="1" applyFill="1" applyBorder="1" applyAlignment="1">
      <alignment horizontal="left" vertical="center"/>
    </xf>
    <xf numFmtId="0" fontId="4" fillId="39" borderId="33" xfId="0" applyFont="1" applyFill="1" applyBorder="1" applyAlignment="1">
      <alignment horizontal="left" vertical="center"/>
    </xf>
    <xf numFmtId="0" fontId="4" fillId="39" borderId="33" xfId="0" applyFont="1" applyFill="1" applyBorder="1" applyAlignment="1">
      <alignment horizontal="right"/>
    </xf>
    <xf numFmtId="0" fontId="4" fillId="34" borderId="28" xfId="0" applyFont="1" applyFill="1" applyBorder="1" applyAlignment="1">
      <alignment horizontal="left" vertical="center"/>
    </xf>
    <xf numFmtId="0" fontId="4" fillId="34" borderId="71" xfId="0" applyFont="1" applyFill="1" applyBorder="1" applyAlignment="1">
      <alignment horizontal="left" vertical="center"/>
    </xf>
    <xf numFmtId="0" fontId="4" fillId="34" borderId="17" xfId="0" applyFont="1" applyFill="1" applyBorder="1" applyAlignment="1">
      <alignment horizontal="right" vertical="center"/>
    </xf>
    <xf numFmtId="0" fontId="4" fillId="34" borderId="25" xfId="0" applyFont="1" applyFill="1" applyBorder="1" applyAlignment="1">
      <alignment horizontal="right" vertical="center"/>
    </xf>
    <xf numFmtId="0" fontId="7" fillId="34" borderId="42" xfId="0" applyFont="1" applyFill="1" applyBorder="1" applyAlignment="1">
      <alignment horizontal="center"/>
    </xf>
    <xf numFmtId="0" fontId="7" fillId="34" borderId="37" xfId="0" applyFont="1" applyFill="1" applyBorder="1" applyAlignment="1">
      <alignment horizontal="center"/>
    </xf>
    <xf numFmtId="3" fontId="4" fillId="39" borderId="38" xfId="0" applyNumberFormat="1" applyFont="1" applyFill="1" applyBorder="1" applyAlignment="1">
      <alignment horizontal="right"/>
    </xf>
    <xf numFmtId="3" fontId="4" fillId="39" borderId="37" xfId="0" applyNumberFormat="1" applyFont="1" applyFill="1" applyBorder="1" applyAlignment="1">
      <alignment horizontal="right"/>
    </xf>
    <xf numFmtId="0" fontId="5" fillId="0" borderId="0" xfId="0" applyFont="1" applyAlignment="1">
      <alignment horizontal="center"/>
    </xf>
    <xf numFmtId="3" fontId="5" fillId="36" borderId="35" xfId="0" applyNumberFormat="1" applyFont="1" applyFill="1" applyBorder="1" applyAlignment="1">
      <alignment horizontal="center" vertical="center" wrapText="1"/>
    </xf>
    <xf numFmtId="3" fontId="5" fillId="36" borderId="20" xfId="0" applyNumberFormat="1" applyFont="1" applyFill="1" applyBorder="1" applyAlignment="1">
      <alignment horizontal="center" vertical="center"/>
    </xf>
    <xf numFmtId="3" fontId="5" fillId="36" borderId="24" xfId="0" applyNumberFormat="1" applyFont="1" applyFill="1" applyBorder="1" applyAlignment="1">
      <alignment horizontal="center" vertical="center"/>
    </xf>
    <xf numFmtId="0" fontId="4" fillId="36" borderId="72" xfId="0" applyFont="1" applyFill="1" applyBorder="1" applyAlignment="1">
      <alignment horizontal="center" vertical="center" wrapText="1"/>
    </xf>
    <xf numFmtId="0" fontId="4" fillId="36" borderId="36" xfId="0" applyFont="1" applyFill="1" applyBorder="1" applyAlignment="1">
      <alignment horizontal="center" vertical="center"/>
    </xf>
    <xf numFmtId="0" fontId="4" fillId="36" borderId="73" xfId="0" applyFont="1" applyFill="1" applyBorder="1" applyAlignment="1">
      <alignment horizontal="center" vertical="center"/>
    </xf>
    <xf numFmtId="0" fontId="9" fillId="34" borderId="38" xfId="0" applyFont="1" applyFill="1" applyBorder="1" applyAlignment="1">
      <alignment horizontal="right"/>
    </xf>
    <xf numFmtId="0" fontId="9" fillId="34" borderId="47" xfId="0" applyFont="1" applyFill="1" applyBorder="1" applyAlignment="1">
      <alignment horizontal="right"/>
    </xf>
    <xf numFmtId="186" fontId="4" fillId="42" borderId="59" xfId="44" applyFont="1" applyFill="1" applyBorder="1" applyAlignment="1">
      <alignment horizontal="center"/>
    </xf>
    <xf numFmtId="186" fontId="4" fillId="42" borderId="60" xfId="44" applyFont="1" applyFill="1" applyBorder="1" applyAlignment="1">
      <alignment horizontal="center"/>
    </xf>
    <xf numFmtId="186" fontId="4" fillId="42" borderId="61" xfId="44" applyFont="1" applyFill="1" applyBorder="1" applyAlignment="1">
      <alignment horizontal="center"/>
    </xf>
    <xf numFmtId="0" fontId="7" fillId="36" borderId="72" xfId="0" applyFont="1" applyFill="1" applyBorder="1" applyAlignment="1">
      <alignment horizontal="center" vertical="center"/>
    </xf>
    <xf numFmtId="0" fontId="7" fillId="36" borderId="36" xfId="0" applyFont="1" applyFill="1" applyBorder="1" applyAlignment="1">
      <alignment horizontal="center" vertical="center"/>
    </xf>
    <xf numFmtId="0" fontId="7" fillId="36" borderId="73" xfId="0" applyFont="1" applyFill="1" applyBorder="1" applyAlignment="1">
      <alignment horizontal="center" vertical="center"/>
    </xf>
    <xf numFmtId="0" fontId="4" fillId="36" borderId="72" xfId="0" applyFont="1" applyFill="1" applyBorder="1" applyAlignment="1">
      <alignment horizontal="center" vertical="center"/>
    </xf>
    <xf numFmtId="0" fontId="9" fillId="33" borderId="46" xfId="0" applyFont="1" applyFill="1" applyBorder="1" applyAlignment="1">
      <alignment horizontal="center"/>
    </xf>
    <xf numFmtId="0" fontId="9" fillId="33" borderId="45" xfId="0" applyFont="1" applyFill="1" applyBorder="1" applyAlignment="1">
      <alignment horizontal="center"/>
    </xf>
    <xf numFmtId="0" fontId="0" fillId="0" borderId="0" xfId="0" applyAlignment="1">
      <alignment horizontal="center"/>
    </xf>
    <xf numFmtId="0" fontId="4" fillId="0" borderId="0" xfId="0" applyFont="1" applyAlignment="1">
      <alignment horizontal="center" wrapText="1"/>
    </xf>
    <xf numFmtId="0" fontId="0" fillId="35" borderId="16" xfId="0" applyFont="1" applyFill="1" applyBorder="1" applyAlignment="1">
      <alignment horizontal="left" vertical="center" wrapText="1"/>
    </xf>
    <xf numFmtId="0" fontId="4" fillId="34" borderId="38" xfId="0" applyFont="1" applyFill="1" applyBorder="1" applyAlignment="1">
      <alignment horizontal="right"/>
    </xf>
    <xf numFmtId="0" fontId="4" fillId="34" borderId="47" xfId="0" applyFont="1" applyFill="1" applyBorder="1" applyAlignment="1">
      <alignment horizontal="right"/>
    </xf>
    <xf numFmtId="0" fontId="0" fillId="41" borderId="38" xfId="0" applyFont="1" applyFill="1" applyBorder="1" applyAlignment="1">
      <alignment horizontal="left" vertical="center"/>
    </xf>
    <xf numFmtId="0" fontId="0" fillId="41" borderId="27" xfId="0" applyFont="1" applyFill="1" applyBorder="1" applyAlignment="1">
      <alignment horizontal="left" vertical="center"/>
    </xf>
    <xf numFmtId="0" fontId="0" fillId="41" borderId="37" xfId="0" applyFont="1" applyFill="1" applyBorder="1" applyAlignment="1">
      <alignment horizontal="left" vertical="center"/>
    </xf>
    <xf numFmtId="0" fontId="0" fillId="35" borderId="38" xfId="0" applyFont="1" applyFill="1" applyBorder="1" applyAlignment="1">
      <alignment horizontal="left" vertical="top" wrapText="1"/>
    </xf>
    <xf numFmtId="0" fontId="0" fillId="35" borderId="27" xfId="0" applyFont="1" applyFill="1" applyBorder="1" applyAlignment="1">
      <alignment horizontal="left" vertical="top" wrapText="1"/>
    </xf>
    <xf numFmtId="0" fontId="0" fillId="35" borderId="37" xfId="0" applyFont="1" applyFill="1" applyBorder="1" applyAlignment="1">
      <alignment horizontal="left" vertical="top" wrapText="1"/>
    </xf>
    <xf numFmtId="0" fontId="0" fillId="35" borderId="38" xfId="0" applyFont="1" applyFill="1" applyBorder="1" applyAlignment="1">
      <alignment horizontal="left" vertical="center"/>
    </xf>
    <xf numFmtId="0" fontId="0" fillId="35" borderId="27" xfId="0" applyFont="1" applyFill="1" applyBorder="1" applyAlignment="1">
      <alignment horizontal="left" vertical="center"/>
    </xf>
    <xf numFmtId="0" fontId="0" fillId="35" borderId="37" xfId="0" applyFont="1" applyFill="1" applyBorder="1" applyAlignment="1">
      <alignment horizontal="left" vertical="center"/>
    </xf>
    <xf numFmtId="0" fontId="0"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16" fillId="40" borderId="59" xfId="0" applyFont="1" applyFill="1" applyBorder="1" applyAlignment="1">
      <alignment horizontal="center"/>
    </xf>
    <xf numFmtId="0" fontId="16" fillId="40" borderId="60" xfId="0" applyFont="1" applyFill="1" applyBorder="1" applyAlignment="1">
      <alignment horizontal="center"/>
    </xf>
    <xf numFmtId="0" fontId="16" fillId="40" borderId="61" xfId="0" applyFont="1" applyFill="1" applyBorder="1" applyAlignment="1">
      <alignment horizontal="center"/>
    </xf>
    <xf numFmtId="0" fontId="4" fillId="37" borderId="42" xfId="0" applyFont="1" applyFill="1" applyBorder="1" applyAlignment="1">
      <alignment vertical="center"/>
    </xf>
    <xf numFmtId="0" fontId="4" fillId="37" borderId="27" xfId="0" applyFont="1" applyFill="1" applyBorder="1" applyAlignment="1">
      <alignment vertical="center"/>
    </xf>
    <xf numFmtId="0" fontId="4" fillId="37" borderId="37" xfId="0" applyFont="1" applyFill="1" applyBorder="1" applyAlignment="1">
      <alignment vertical="center"/>
    </xf>
    <xf numFmtId="3" fontId="0" fillId="35" borderId="38" xfId="0" applyNumberFormat="1" applyFont="1" applyFill="1" applyBorder="1" applyAlignment="1">
      <alignment horizontal="left" vertical="center" wrapText="1"/>
    </xf>
    <xf numFmtId="3" fontId="0" fillId="35" borderId="27" xfId="0" applyNumberFormat="1" applyFont="1" applyFill="1" applyBorder="1" applyAlignment="1">
      <alignment horizontal="left" vertical="center" wrapText="1"/>
    </xf>
    <xf numFmtId="3" fontId="0" fillId="35" borderId="37" xfId="0" applyNumberFormat="1" applyFont="1" applyFill="1" applyBorder="1" applyAlignment="1">
      <alignment horizontal="left" vertical="center" wrapText="1"/>
    </xf>
    <xf numFmtId="0" fontId="4" fillId="37" borderId="16" xfId="0" applyFont="1" applyFill="1" applyBorder="1" applyAlignment="1">
      <alignment horizontal="left" vertical="center" wrapText="1"/>
    </xf>
    <xf numFmtId="0" fontId="11" fillId="0" borderId="17" xfId="0" applyFont="1" applyFill="1" applyBorder="1" applyAlignment="1">
      <alignment horizontal="center" wrapText="1"/>
    </xf>
    <xf numFmtId="0" fontId="11" fillId="0" borderId="0" xfId="0" applyFont="1" applyFill="1" applyBorder="1" applyAlignment="1">
      <alignment horizontal="center" wrapText="1"/>
    </xf>
    <xf numFmtId="0" fontId="4" fillId="34" borderId="21" xfId="0" applyFont="1" applyFill="1" applyBorder="1" applyAlignment="1">
      <alignment horizontal="left" vertical="center" wrapText="1"/>
    </xf>
    <xf numFmtId="0" fontId="4" fillId="34" borderId="52" xfId="0" applyFont="1" applyFill="1" applyBorder="1" applyAlignment="1">
      <alignment horizontal="left" vertical="center" wrapText="1"/>
    </xf>
    <xf numFmtId="0" fontId="4" fillId="34" borderId="32" xfId="0" applyFont="1" applyFill="1" applyBorder="1" applyAlignment="1">
      <alignment horizontal="left" vertical="center" wrapText="1"/>
    </xf>
    <xf numFmtId="0" fontId="4" fillId="39" borderId="38" xfId="0" applyFont="1" applyFill="1" applyBorder="1" applyAlignment="1">
      <alignment horizontal="left" vertical="center"/>
    </xf>
    <xf numFmtId="0" fontId="4" fillId="39" borderId="27" xfId="0" applyFont="1" applyFill="1" applyBorder="1" applyAlignment="1">
      <alignment horizontal="left" vertical="center"/>
    </xf>
    <xf numFmtId="186" fontId="55" fillId="42" borderId="38" xfId="44" applyFont="1" applyFill="1" applyBorder="1" applyAlignment="1">
      <alignment horizontal="center"/>
    </xf>
    <xf numFmtId="186" fontId="55" fillId="42" borderId="27" xfId="44" applyFont="1" applyFill="1" applyBorder="1" applyAlignment="1">
      <alignment horizontal="center"/>
    </xf>
    <xf numFmtId="186" fontId="55" fillId="42" borderId="37" xfId="44" applyFont="1" applyFill="1" applyBorder="1" applyAlignment="1">
      <alignment horizontal="center"/>
    </xf>
    <xf numFmtId="0" fontId="4" fillId="37" borderId="27" xfId="0" applyFont="1" applyFill="1" applyBorder="1" applyAlignment="1">
      <alignment horizontal="left"/>
    </xf>
    <xf numFmtId="0" fontId="0" fillId="35" borderId="0" xfId="0" applyFill="1" applyBorder="1" applyAlignment="1">
      <alignment horizontal="right" vertical="center"/>
    </xf>
    <xf numFmtId="0" fontId="0" fillId="35" borderId="55" xfId="0" applyFont="1" applyFill="1" applyBorder="1" applyAlignment="1">
      <alignment horizontal="left" vertical="center" wrapText="1"/>
    </xf>
    <xf numFmtId="0" fontId="0" fillId="35" borderId="56" xfId="0" applyFont="1" applyFill="1" applyBorder="1" applyAlignment="1">
      <alignment horizontal="left" vertical="center" wrapText="1"/>
    </xf>
    <xf numFmtId="0" fontId="0" fillId="35" borderId="57" xfId="0" applyFont="1" applyFill="1" applyBorder="1" applyAlignment="1">
      <alignment horizontal="left" vertical="center" wrapText="1"/>
    </xf>
    <xf numFmtId="0" fontId="0" fillId="35" borderId="46" xfId="0" applyFont="1" applyFill="1" applyBorder="1" applyAlignment="1">
      <alignment horizontal="left" wrapText="1"/>
    </xf>
    <xf numFmtId="0" fontId="0" fillId="35" borderId="19" xfId="0" applyFont="1" applyFill="1" applyBorder="1" applyAlignment="1">
      <alignment horizontal="left" wrapText="1"/>
    </xf>
    <xf numFmtId="0" fontId="0" fillId="35" borderId="45" xfId="0" applyFont="1" applyFill="1" applyBorder="1" applyAlignment="1">
      <alignment horizontal="left" wrapText="1"/>
    </xf>
    <xf numFmtId="0" fontId="4" fillId="34" borderId="17" xfId="0" applyFont="1" applyFill="1" applyBorder="1" applyAlignment="1">
      <alignment horizontal="right"/>
    </xf>
    <xf numFmtId="0" fontId="4" fillId="34" borderId="25" xfId="0" applyFont="1" applyFill="1" applyBorder="1" applyAlignment="1">
      <alignment horizontal="right"/>
    </xf>
    <xf numFmtId="0" fontId="0" fillId="35" borderId="50" xfId="0" applyFont="1" applyFill="1" applyBorder="1" applyAlignment="1">
      <alignment horizontal="left" wrapText="1"/>
    </xf>
    <xf numFmtId="0" fontId="0" fillId="35" borderId="58" xfId="0" applyFont="1" applyFill="1" applyBorder="1" applyAlignment="1">
      <alignment horizontal="left" wrapText="1"/>
    </xf>
    <xf numFmtId="0" fontId="0" fillId="35" borderId="53" xfId="0" applyFont="1" applyFill="1" applyBorder="1" applyAlignment="1">
      <alignment horizontal="left" wrapText="1"/>
    </xf>
    <xf numFmtId="0" fontId="0" fillId="35" borderId="46" xfId="0" applyFont="1" applyFill="1" applyBorder="1" applyAlignment="1">
      <alignment horizontal="left" vertical="center" wrapText="1"/>
    </xf>
    <xf numFmtId="0" fontId="0" fillId="35" borderId="19" xfId="0" applyFont="1" applyFill="1" applyBorder="1" applyAlignment="1">
      <alignment horizontal="left" vertical="center" wrapText="1"/>
    </xf>
    <xf numFmtId="0" fontId="0" fillId="35" borderId="45" xfId="0" applyFont="1" applyFill="1" applyBorder="1" applyAlignment="1">
      <alignment horizontal="left" vertical="center" wrapText="1"/>
    </xf>
    <xf numFmtId="0" fontId="4" fillId="33" borderId="12" xfId="0" applyFont="1" applyFill="1" applyBorder="1" applyAlignment="1">
      <alignment horizontal="right" vertical="center"/>
    </xf>
    <xf numFmtId="3" fontId="0" fillId="35" borderId="42" xfId="0" applyNumberFormat="1" applyFont="1" applyFill="1" applyBorder="1" applyAlignment="1">
      <alignment horizontal="left" wrapText="1"/>
    </xf>
    <xf numFmtId="3" fontId="0" fillId="35" borderId="27" xfId="0" applyNumberFormat="1" applyFont="1" applyFill="1" applyBorder="1" applyAlignment="1">
      <alignment horizontal="left" wrapText="1"/>
    </xf>
    <xf numFmtId="3" fontId="0" fillId="35" borderId="37" xfId="0" applyNumberFormat="1" applyFont="1" applyFill="1" applyBorder="1" applyAlignment="1">
      <alignment horizontal="left" wrapText="1"/>
    </xf>
    <xf numFmtId="0" fontId="4" fillId="34" borderId="16" xfId="0" applyFont="1" applyFill="1" applyBorder="1" applyAlignment="1">
      <alignment horizontal="right" vertical="center"/>
    </xf>
    <xf numFmtId="0" fontId="0" fillId="35" borderId="42" xfId="0" applyFont="1" applyFill="1" applyBorder="1" applyAlignment="1">
      <alignment horizontal="left" wrapText="1"/>
    </xf>
    <xf numFmtId="0" fontId="0" fillId="35" borderId="27" xfId="0" applyFont="1" applyFill="1" applyBorder="1" applyAlignment="1">
      <alignment horizontal="left" wrapText="1"/>
    </xf>
    <xf numFmtId="0" fontId="0" fillId="35" borderId="37" xfId="0" applyFont="1" applyFill="1" applyBorder="1" applyAlignment="1">
      <alignment horizontal="left" wrapText="1"/>
    </xf>
    <xf numFmtId="0" fontId="0" fillId="35" borderId="42" xfId="0" applyFont="1" applyFill="1" applyBorder="1" applyAlignment="1">
      <alignment horizontal="left" vertical="top" wrapText="1"/>
    </xf>
    <xf numFmtId="0" fontId="0" fillId="35" borderId="27" xfId="0" applyFont="1" applyFill="1" applyBorder="1" applyAlignment="1">
      <alignment horizontal="left" vertical="top" wrapText="1"/>
    </xf>
    <xf numFmtId="0" fontId="0" fillId="35" borderId="37" xfId="0" applyFont="1" applyFill="1" applyBorder="1" applyAlignment="1">
      <alignment horizontal="left" vertical="top" wrapText="1"/>
    </xf>
    <xf numFmtId="0" fontId="4" fillId="34" borderId="13" xfId="0" applyFont="1" applyFill="1" applyBorder="1" applyAlignment="1">
      <alignment horizontal="left" vertical="center"/>
    </xf>
    <xf numFmtId="0" fontId="4" fillId="34" borderId="45"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564"/>
  <sheetViews>
    <sheetView tabSelected="1" zoomScale="90" zoomScaleNormal="90" zoomScalePageLayoutView="0" workbookViewId="0" topLeftCell="A1">
      <pane xSplit="5" ySplit="8" topLeftCell="F9" activePane="bottomRight" state="frozen"/>
      <selection pane="topLeft" activeCell="L30" sqref="L30"/>
      <selection pane="topRight" activeCell="L30" sqref="L30"/>
      <selection pane="bottomLeft" activeCell="L30" sqref="L30"/>
      <selection pane="bottomRight" activeCell="B12" sqref="B12"/>
    </sheetView>
  </sheetViews>
  <sheetFormatPr defaultColWidth="9.140625" defaultRowHeight="12.75"/>
  <cols>
    <col min="1" max="1" width="4.421875" style="1" customWidth="1"/>
    <col min="2" max="2" width="51.7109375" style="0" customWidth="1"/>
    <col min="3" max="3" width="16.57421875" style="0" customWidth="1"/>
    <col min="4" max="4" width="8.7109375" style="2" customWidth="1"/>
    <col min="5" max="5" width="18.574218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21" customFormat="1" ht="14.25" customHeight="1">
      <c r="A1" s="20"/>
      <c r="B1" t="s">
        <v>68</v>
      </c>
      <c r="D1" s="22"/>
      <c r="E1" s="23"/>
    </row>
    <row r="2" spans="1:5" ht="16.5" customHeight="1" thickBot="1">
      <c r="A2" s="346" t="s">
        <v>146</v>
      </c>
      <c r="B2" s="346"/>
      <c r="C2" s="346"/>
      <c r="D2" s="346"/>
      <c r="E2" s="346"/>
    </row>
    <row r="3" spans="1:5" ht="14.25" customHeight="1" thickBot="1">
      <c r="A3" s="355" t="s">
        <v>0</v>
      </c>
      <c r="B3" s="356"/>
      <c r="C3" s="356"/>
      <c r="D3" s="356"/>
      <c r="E3" s="357"/>
    </row>
    <row r="4" ht="9" customHeight="1" thickBot="1"/>
    <row r="5" spans="1:5" ht="12.75" customHeight="1">
      <c r="A5" s="350" t="s">
        <v>1</v>
      </c>
      <c r="B5" s="350" t="s">
        <v>19</v>
      </c>
      <c r="C5" s="361" t="s">
        <v>2</v>
      </c>
      <c r="D5" s="358" t="s">
        <v>3</v>
      </c>
      <c r="E5" s="347" t="s">
        <v>30</v>
      </c>
    </row>
    <row r="6" spans="1:5" ht="12.75" customHeight="1">
      <c r="A6" s="351"/>
      <c r="B6" s="351"/>
      <c r="C6" s="351"/>
      <c r="D6" s="359"/>
      <c r="E6" s="348"/>
    </row>
    <row r="7" spans="1:5" ht="12.75" customHeight="1" thickBot="1">
      <c r="A7" s="352"/>
      <c r="B7" s="352"/>
      <c r="C7" s="352"/>
      <c r="D7" s="360"/>
      <c r="E7" s="349"/>
    </row>
    <row r="8" spans="1:5" ht="11.25" customHeight="1" thickBot="1">
      <c r="A8" s="4"/>
      <c r="B8" s="15"/>
      <c r="C8" s="15"/>
      <c r="D8" s="45"/>
      <c r="E8" s="65" t="s">
        <v>4</v>
      </c>
    </row>
    <row r="9" spans="1:5" ht="12.75">
      <c r="A9" s="35">
        <v>0</v>
      </c>
      <c r="B9" s="36">
        <v>1</v>
      </c>
      <c r="C9" s="36">
        <v>2</v>
      </c>
      <c r="D9" s="36">
        <v>3</v>
      </c>
      <c r="E9" s="46">
        <v>4</v>
      </c>
    </row>
    <row r="10" spans="1:9" ht="18.75" thickBot="1">
      <c r="A10" s="16" t="s">
        <v>5</v>
      </c>
      <c r="B10" s="5" t="s">
        <v>6</v>
      </c>
      <c r="C10" s="362" t="s">
        <v>7</v>
      </c>
      <c r="D10" s="363"/>
      <c r="E10" s="6">
        <f>E11</f>
        <v>1000</v>
      </c>
      <c r="I10" s="2"/>
    </row>
    <row r="11" spans="1:9" ht="15" customHeight="1" thickBot="1">
      <c r="A11" s="342" t="s">
        <v>20</v>
      </c>
      <c r="B11" s="343"/>
      <c r="C11" s="353" t="s">
        <v>7</v>
      </c>
      <c r="D11" s="354"/>
      <c r="E11" s="17">
        <f>SUM(E12:E12)</f>
        <v>1000</v>
      </c>
      <c r="I11" s="2"/>
    </row>
    <row r="12" spans="1:9" ht="12.75">
      <c r="A12" s="227">
        <v>1</v>
      </c>
      <c r="B12" s="228" t="s">
        <v>331</v>
      </c>
      <c r="C12" s="229" t="s">
        <v>8</v>
      </c>
      <c r="D12" s="230">
        <v>1</v>
      </c>
      <c r="E12" s="181">
        <v>1000</v>
      </c>
      <c r="F12" s="30"/>
      <c r="I12" s="2"/>
    </row>
    <row r="13" spans="1:5" ht="16.5" customHeight="1" thickBot="1">
      <c r="A13" s="81" t="s">
        <v>9</v>
      </c>
      <c r="B13" s="82" t="s">
        <v>21</v>
      </c>
      <c r="C13" s="331" t="s">
        <v>7</v>
      </c>
      <c r="D13" s="332"/>
      <c r="E13" s="18">
        <f>E14+E19+E30+E52+E57+E66</f>
        <v>3528363</v>
      </c>
    </row>
    <row r="14" spans="1:5" s="38" customFormat="1" ht="15.75" customHeight="1">
      <c r="A14" s="335" t="s">
        <v>22</v>
      </c>
      <c r="B14" s="336"/>
      <c r="C14" s="337" t="s">
        <v>7</v>
      </c>
      <c r="D14" s="337"/>
      <c r="E14" s="92">
        <f>SUM(E15:E18)</f>
        <v>490000</v>
      </c>
    </row>
    <row r="15" spans="1:5" s="77" customFormat="1" ht="12.75">
      <c r="A15" s="55">
        <v>1</v>
      </c>
      <c r="B15" s="31" t="s">
        <v>40</v>
      </c>
      <c r="C15" s="56" t="s">
        <v>8</v>
      </c>
      <c r="D15" s="111">
        <v>1</v>
      </c>
      <c r="E15" s="112">
        <v>130000</v>
      </c>
    </row>
    <row r="16" spans="1:5" s="77" customFormat="1" ht="17.25" customHeight="1">
      <c r="A16" s="55">
        <v>2</v>
      </c>
      <c r="B16" s="113" t="s">
        <v>276</v>
      </c>
      <c r="C16" s="56" t="s">
        <v>8</v>
      </c>
      <c r="D16" s="111">
        <v>1</v>
      </c>
      <c r="E16" s="112">
        <v>140000</v>
      </c>
    </row>
    <row r="17" spans="1:5" s="77" customFormat="1" ht="24.75" customHeight="1">
      <c r="A17" s="55">
        <v>3</v>
      </c>
      <c r="B17" s="113" t="s">
        <v>135</v>
      </c>
      <c r="C17" s="56" t="s">
        <v>8</v>
      </c>
      <c r="D17" s="111">
        <v>1</v>
      </c>
      <c r="E17" s="112">
        <v>60000</v>
      </c>
    </row>
    <row r="18" spans="1:5" s="77" customFormat="1" ht="17.25" customHeight="1">
      <c r="A18" s="55">
        <v>4</v>
      </c>
      <c r="B18" s="62" t="s">
        <v>252</v>
      </c>
      <c r="C18" s="56" t="s">
        <v>8</v>
      </c>
      <c r="D18" s="111">
        <v>1</v>
      </c>
      <c r="E18" s="62">
        <v>160000</v>
      </c>
    </row>
    <row r="19" spans="1:5" s="77" customFormat="1" ht="12.75">
      <c r="A19" s="324" t="s">
        <v>133</v>
      </c>
      <c r="B19" s="325"/>
      <c r="C19" s="344" t="s">
        <v>7</v>
      </c>
      <c r="D19" s="345"/>
      <c r="E19" s="91">
        <f>SUM(E20:E29)</f>
        <v>281600</v>
      </c>
    </row>
    <row r="20" spans="1:5" s="77" customFormat="1" ht="12.75">
      <c r="A20" s="55">
        <v>2</v>
      </c>
      <c r="B20" s="31" t="s">
        <v>159</v>
      </c>
      <c r="C20" s="114" t="s">
        <v>8</v>
      </c>
      <c r="D20" s="111">
        <v>1</v>
      </c>
      <c r="E20" s="112">
        <v>20000</v>
      </c>
    </row>
    <row r="21" spans="1:5" s="77" customFormat="1" ht="14.25">
      <c r="A21" s="55">
        <v>3</v>
      </c>
      <c r="B21" s="115" t="s">
        <v>246</v>
      </c>
      <c r="C21" s="114" t="s">
        <v>8</v>
      </c>
      <c r="D21" s="111">
        <v>1</v>
      </c>
      <c r="E21" s="116">
        <v>92000</v>
      </c>
    </row>
    <row r="22" spans="1:5" s="77" customFormat="1" ht="19.5" customHeight="1">
      <c r="A22" s="55">
        <v>4</v>
      </c>
      <c r="B22" s="115" t="s">
        <v>247</v>
      </c>
      <c r="C22" s="114" t="s">
        <v>8</v>
      </c>
      <c r="D22" s="111">
        <v>2</v>
      </c>
      <c r="E22" s="116">
        <v>12000</v>
      </c>
    </row>
    <row r="23" spans="1:5" s="77" customFormat="1" ht="14.25">
      <c r="A23" s="55">
        <v>5</v>
      </c>
      <c r="B23" s="115" t="s">
        <v>248</v>
      </c>
      <c r="C23" s="114" t="s">
        <v>8</v>
      </c>
      <c r="D23" s="111">
        <v>2</v>
      </c>
      <c r="E23" s="116">
        <v>6600</v>
      </c>
    </row>
    <row r="24" spans="1:5" s="77" customFormat="1" ht="14.25">
      <c r="A24" s="55">
        <v>6</v>
      </c>
      <c r="B24" s="115" t="s">
        <v>249</v>
      </c>
      <c r="C24" s="114" t="s">
        <v>8</v>
      </c>
      <c r="D24" s="111">
        <v>2</v>
      </c>
      <c r="E24" s="116">
        <v>7000</v>
      </c>
    </row>
    <row r="25" spans="1:5" s="77" customFormat="1" ht="14.25">
      <c r="A25" s="55">
        <v>7</v>
      </c>
      <c r="B25" s="115" t="s">
        <v>284</v>
      </c>
      <c r="C25" s="114" t="s">
        <v>8</v>
      </c>
      <c r="D25" s="111">
        <v>1</v>
      </c>
      <c r="E25" s="116">
        <v>39000</v>
      </c>
    </row>
    <row r="26" spans="1:5" s="77" customFormat="1" ht="14.25">
      <c r="A26" s="55">
        <v>8</v>
      </c>
      <c r="B26" s="115" t="s">
        <v>285</v>
      </c>
      <c r="C26" s="114" t="s">
        <v>8</v>
      </c>
      <c r="D26" s="111">
        <v>1</v>
      </c>
      <c r="E26" s="116">
        <v>81000</v>
      </c>
    </row>
    <row r="27" spans="1:5" s="77" customFormat="1" ht="14.25">
      <c r="A27" s="55">
        <v>9</v>
      </c>
      <c r="B27" s="115" t="s">
        <v>250</v>
      </c>
      <c r="C27" s="114" t="s">
        <v>8</v>
      </c>
      <c r="D27" s="111">
        <v>2</v>
      </c>
      <c r="E27" s="116">
        <v>8000</v>
      </c>
    </row>
    <row r="28" spans="1:5" s="77" customFormat="1" ht="25.5">
      <c r="A28" s="183">
        <v>10</v>
      </c>
      <c r="B28" s="196" t="s">
        <v>330</v>
      </c>
      <c r="C28" s="231" t="s">
        <v>8</v>
      </c>
      <c r="D28" s="180">
        <v>1</v>
      </c>
      <c r="E28" s="232">
        <v>10000</v>
      </c>
    </row>
    <row r="29" spans="1:5" s="77" customFormat="1" ht="14.25">
      <c r="A29" s="55">
        <v>11</v>
      </c>
      <c r="B29" s="115" t="s">
        <v>251</v>
      </c>
      <c r="C29" s="114" t="s">
        <v>8</v>
      </c>
      <c r="D29" s="111">
        <v>1</v>
      </c>
      <c r="E29" s="116">
        <v>6000</v>
      </c>
    </row>
    <row r="30" spans="1:8" ht="13.5" thickBot="1">
      <c r="A30" s="333" t="s">
        <v>23</v>
      </c>
      <c r="B30" s="334"/>
      <c r="C30" s="317" t="s">
        <v>7</v>
      </c>
      <c r="D30" s="317"/>
      <c r="E30" s="102">
        <f>SUM(E31:E51)</f>
        <v>2051759</v>
      </c>
      <c r="H30" s="3"/>
    </row>
    <row r="31" spans="1:8" ht="25.5">
      <c r="A31" s="195">
        <v>1</v>
      </c>
      <c r="B31" s="196" t="s">
        <v>177</v>
      </c>
      <c r="C31" s="197" t="s">
        <v>8</v>
      </c>
      <c r="D31" s="180">
        <v>1</v>
      </c>
      <c r="E31" s="198">
        <v>20933</v>
      </c>
      <c r="H31" s="3"/>
    </row>
    <row r="32" spans="1:8" ht="25.5">
      <c r="A32" s="55">
        <v>2</v>
      </c>
      <c r="B32" s="117" t="s">
        <v>178</v>
      </c>
      <c r="C32" s="114" t="s">
        <v>8</v>
      </c>
      <c r="D32" s="111">
        <v>1</v>
      </c>
      <c r="E32" s="60">
        <v>104172</v>
      </c>
      <c r="F32" s="160"/>
      <c r="H32" s="3"/>
    </row>
    <row r="33" spans="1:8" ht="12.75">
      <c r="A33" s="55">
        <v>3</v>
      </c>
      <c r="B33" s="117" t="s">
        <v>179</v>
      </c>
      <c r="C33" s="114" t="s">
        <v>8</v>
      </c>
      <c r="D33" s="111">
        <v>1</v>
      </c>
      <c r="E33" s="118">
        <v>4085</v>
      </c>
      <c r="F33" s="30"/>
      <c r="H33" s="3"/>
    </row>
    <row r="34" spans="1:8" ht="25.5">
      <c r="A34" s="55">
        <v>4</v>
      </c>
      <c r="B34" s="117" t="s">
        <v>180</v>
      </c>
      <c r="C34" s="114" t="s">
        <v>8</v>
      </c>
      <c r="D34" s="111">
        <v>1</v>
      </c>
      <c r="E34" s="118">
        <v>160900</v>
      </c>
      <c r="F34" s="30"/>
      <c r="H34" s="3"/>
    </row>
    <row r="35" spans="1:8" ht="25.5">
      <c r="A35" s="55">
        <v>5</v>
      </c>
      <c r="B35" s="117" t="s">
        <v>181</v>
      </c>
      <c r="C35" s="114" t="s">
        <v>8</v>
      </c>
      <c r="D35" s="111">
        <v>1</v>
      </c>
      <c r="E35" s="118">
        <v>42700</v>
      </c>
      <c r="F35" s="30"/>
      <c r="H35" s="3"/>
    </row>
    <row r="36" spans="1:8" ht="25.5">
      <c r="A36" s="119">
        <v>6</v>
      </c>
      <c r="B36" s="117" t="s">
        <v>182</v>
      </c>
      <c r="C36" s="114" t="s">
        <v>8</v>
      </c>
      <c r="D36" s="111">
        <v>1</v>
      </c>
      <c r="E36" s="120">
        <v>11230</v>
      </c>
      <c r="F36" s="30"/>
      <c r="H36" s="3"/>
    </row>
    <row r="37" spans="1:8" ht="12.75">
      <c r="A37" s="119">
        <v>7</v>
      </c>
      <c r="B37" s="117" t="s">
        <v>183</v>
      </c>
      <c r="C37" s="114" t="s">
        <v>8</v>
      </c>
      <c r="D37" s="111">
        <v>1</v>
      </c>
      <c r="E37" s="120">
        <v>8970</v>
      </c>
      <c r="F37" s="30"/>
      <c r="H37" s="3"/>
    </row>
    <row r="38" spans="1:8" ht="12.75">
      <c r="A38" s="119">
        <v>8</v>
      </c>
      <c r="B38" s="117" t="s">
        <v>184</v>
      </c>
      <c r="C38" s="114" t="s">
        <v>8</v>
      </c>
      <c r="D38" s="111">
        <v>1</v>
      </c>
      <c r="E38" s="120">
        <v>2800</v>
      </c>
      <c r="F38" s="30"/>
      <c r="H38" s="3"/>
    </row>
    <row r="39" spans="1:8" ht="25.5">
      <c r="A39" s="119">
        <v>9</v>
      </c>
      <c r="B39" s="117" t="s">
        <v>185</v>
      </c>
      <c r="C39" s="114" t="s">
        <v>8</v>
      </c>
      <c r="D39" s="111">
        <v>1</v>
      </c>
      <c r="E39" s="120">
        <v>250000</v>
      </c>
      <c r="F39" s="30"/>
      <c r="H39" s="3"/>
    </row>
    <row r="40" spans="1:8" ht="25.5">
      <c r="A40" s="119">
        <v>10</v>
      </c>
      <c r="B40" s="117" t="s">
        <v>186</v>
      </c>
      <c r="C40" s="114" t="s">
        <v>8</v>
      </c>
      <c r="D40" s="111">
        <v>1</v>
      </c>
      <c r="E40" s="120">
        <v>254354</v>
      </c>
      <c r="F40" s="30"/>
      <c r="H40" s="3"/>
    </row>
    <row r="41" spans="1:8" ht="25.5">
      <c r="A41" s="119">
        <v>11</v>
      </c>
      <c r="B41" s="117" t="s">
        <v>187</v>
      </c>
      <c r="C41" s="114" t="s">
        <v>8</v>
      </c>
      <c r="D41" s="111">
        <v>1</v>
      </c>
      <c r="E41" s="120">
        <v>12000</v>
      </c>
      <c r="F41" s="30"/>
      <c r="H41" s="3"/>
    </row>
    <row r="42" spans="1:8" ht="38.25">
      <c r="A42" s="119">
        <v>12</v>
      </c>
      <c r="B42" s="117" t="s">
        <v>258</v>
      </c>
      <c r="C42" s="114" t="s">
        <v>8</v>
      </c>
      <c r="D42" s="111">
        <v>1</v>
      </c>
      <c r="E42" s="120">
        <v>19800</v>
      </c>
      <c r="F42" s="30"/>
      <c r="H42" s="3"/>
    </row>
    <row r="43" spans="1:8" ht="25.5">
      <c r="A43" s="119">
        <v>13</v>
      </c>
      <c r="B43" s="117" t="s">
        <v>259</v>
      </c>
      <c r="C43" s="114" t="s">
        <v>8</v>
      </c>
      <c r="D43" s="111">
        <v>1</v>
      </c>
      <c r="E43" s="120">
        <v>16700</v>
      </c>
      <c r="H43" s="3"/>
    </row>
    <row r="44" spans="1:8" ht="25.5">
      <c r="A44" s="119">
        <v>14</v>
      </c>
      <c r="B44" s="117" t="s">
        <v>260</v>
      </c>
      <c r="C44" s="114" t="s">
        <v>8</v>
      </c>
      <c r="D44" s="111">
        <v>1</v>
      </c>
      <c r="E44" s="120">
        <v>16700</v>
      </c>
      <c r="H44" s="3"/>
    </row>
    <row r="45" spans="1:8" ht="38.25">
      <c r="A45" s="119">
        <v>15</v>
      </c>
      <c r="B45" s="117" t="s">
        <v>261</v>
      </c>
      <c r="C45" s="149" t="s">
        <v>8</v>
      </c>
      <c r="D45" s="150">
        <v>1</v>
      </c>
      <c r="E45" s="120">
        <v>33400</v>
      </c>
      <c r="H45" s="3"/>
    </row>
    <row r="46" spans="1:8" ht="25.5">
      <c r="A46" s="154">
        <v>16</v>
      </c>
      <c r="B46" s="151" t="s">
        <v>298</v>
      </c>
      <c r="C46" s="149" t="s">
        <v>8</v>
      </c>
      <c r="D46" s="150">
        <v>1</v>
      </c>
      <c r="E46" s="155">
        <v>109325</v>
      </c>
      <c r="F46" s="30"/>
      <c r="H46" s="3"/>
    </row>
    <row r="47" spans="1:8" ht="25.5">
      <c r="A47" s="154">
        <v>17</v>
      </c>
      <c r="B47" s="151" t="s">
        <v>318</v>
      </c>
      <c r="C47" s="114" t="s">
        <v>8</v>
      </c>
      <c r="D47" s="111">
        <v>1</v>
      </c>
      <c r="E47" s="155">
        <v>450000</v>
      </c>
      <c r="F47" s="30"/>
      <c r="H47" s="3"/>
    </row>
    <row r="48" spans="1:8" ht="25.5">
      <c r="A48" s="154">
        <v>18</v>
      </c>
      <c r="B48" s="151" t="s">
        <v>319</v>
      </c>
      <c r="C48" s="114" t="s">
        <v>8</v>
      </c>
      <c r="D48" s="111">
        <v>1</v>
      </c>
      <c r="E48" s="155">
        <v>300000</v>
      </c>
      <c r="F48" s="30"/>
      <c r="H48" s="3"/>
    </row>
    <row r="49" spans="1:8" ht="25.5">
      <c r="A49" s="154">
        <v>19</v>
      </c>
      <c r="B49" s="151" t="s">
        <v>320</v>
      </c>
      <c r="C49" s="114" t="s">
        <v>8</v>
      </c>
      <c r="D49" s="111">
        <v>1</v>
      </c>
      <c r="E49" s="155">
        <v>216900</v>
      </c>
      <c r="F49" s="30"/>
      <c r="H49" s="3"/>
    </row>
    <row r="50" spans="1:8" ht="25.5">
      <c r="A50" s="154">
        <v>20</v>
      </c>
      <c r="B50" s="151" t="s">
        <v>321</v>
      </c>
      <c r="C50" s="114" t="s">
        <v>8</v>
      </c>
      <c r="D50" s="111">
        <v>1</v>
      </c>
      <c r="E50" s="155">
        <v>1100</v>
      </c>
      <c r="F50" s="30"/>
      <c r="H50" s="3"/>
    </row>
    <row r="51" spans="1:8" ht="25.5">
      <c r="A51" s="177">
        <v>21</v>
      </c>
      <c r="B51" s="179" t="s">
        <v>325</v>
      </c>
      <c r="C51" s="199" t="s">
        <v>8</v>
      </c>
      <c r="D51" s="180">
        <v>2</v>
      </c>
      <c r="E51" s="184">
        <v>15690</v>
      </c>
      <c r="H51" s="3"/>
    </row>
    <row r="52" spans="1:8" s="30" customFormat="1" ht="12.75">
      <c r="A52" s="338" t="s">
        <v>26</v>
      </c>
      <c r="B52" s="339"/>
      <c r="C52" s="340" t="s">
        <v>7</v>
      </c>
      <c r="D52" s="341"/>
      <c r="E52" s="101">
        <f>SUM(E53:E56)</f>
        <v>116004</v>
      </c>
      <c r="H52" s="37"/>
    </row>
    <row r="53" spans="1:8" s="30" customFormat="1" ht="12.75">
      <c r="A53" s="29">
        <v>1</v>
      </c>
      <c r="B53" s="121" t="s">
        <v>160</v>
      </c>
      <c r="C53" s="114" t="s">
        <v>8</v>
      </c>
      <c r="D53" s="29">
        <v>5</v>
      </c>
      <c r="E53" s="62">
        <v>23000</v>
      </c>
      <c r="H53" s="37"/>
    </row>
    <row r="54" spans="1:8" s="30" customFormat="1" ht="12.75">
      <c r="A54" s="122">
        <v>2</v>
      </c>
      <c r="B54" s="121" t="s">
        <v>161</v>
      </c>
      <c r="C54" s="114" t="s">
        <v>8</v>
      </c>
      <c r="D54" s="29">
        <v>11</v>
      </c>
      <c r="E54" s="123">
        <v>37004</v>
      </c>
      <c r="H54" s="37"/>
    </row>
    <row r="55" spans="1:8" s="30" customFormat="1" ht="12.75">
      <c r="A55" s="122">
        <v>3</v>
      </c>
      <c r="B55" s="121" t="s">
        <v>322</v>
      </c>
      <c r="C55" s="114" t="s">
        <v>8</v>
      </c>
      <c r="D55" s="29">
        <v>2</v>
      </c>
      <c r="E55" s="123">
        <v>42000</v>
      </c>
      <c r="H55" s="37"/>
    </row>
    <row r="56" spans="1:8" s="30" customFormat="1" ht="12.75">
      <c r="A56" s="55">
        <v>4</v>
      </c>
      <c r="B56" s="121" t="s">
        <v>162</v>
      </c>
      <c r="C56" s="114" t="s">
        <v>8</v>
      </c>
      <c r="D56" s="111">
        <v>2</v>
      </c>
      <c r="E56" s="124">
        <v>14000</v>
      </c>
      <c r="H56" s="37"/>
    </row>
    <row r="57" spans="1:5" s="39" customFormat="1" ht="12.75">
      <c r="A57" s="324" t="s">
        <v>25</v>
      </c>
      <c r="B57" s="325"/>
      <c r="C57" s="330" t="s">
        <v>18</v>
      </c>
      <c r="D57" s="330"/>
      <c r="E57" s="108">
        <f>SUM(E58:E65)</f>
        <v>586000</v>
      </c>
    </row>
    <row r="58" spans="1:5" s="30" customFormat="1" ht="25.5">
      <c r="A58" s="55">
        <v>1</v>
      </c>
      <c r="B58" s="61" t="s">
        <v>41</v>
      </c>
      <c r="C58" s="56" t="s">
        <v>8</v>
      </c>
      <c r="D58" s="63">
        <v>1</v>
      </c>
      <c r="E58" s="86">
        <v>40000</v>
      </c>
    </row>
    <row r="59" spans="1:5" s="30" customFormat="1" ht="12.75">
      <c r="A59" s="183">
        <v>2</v>
      </c>
      <c r="B59" s="191" t="s">
        <v>245</v>
      </c>
      <c r="C59" s="192" t="s">
        <v>8</v>
      </c>
      <c r="D59" s="193">
        <v>1</v>
      </c>
      <c r="E59" s="194">
        <v>170000</v>
      </c>
    </row>
    <row r="60" spans="1:5" s="30" customFormat="1" ht="38.25">
      <c r="A60" s="55">
        <v>3</v>
      </c>
      <c r="B60" s="61" t="s">
        <v>311</v>
      </c>
      <c r="C60" s="56" t="s">
        <v>8</v>
      </c>
      <c r="D60" s="63">
        <v>10</v>
      </c>
      <c r="E60" s="86">
        <v>75000</v>
      </c>
    </row>
    <row r="61" spans="1:5" s="30" customFormat="1" ht="25.5">
      <c r="A61" s="55">
        <v>4</v>
      </c>
      <c r="B61" s="96" t="s">
        <v>277</v>
      </c>
      <c r="C61" s="56" t="s">
        <v>8</v>
      </c>
      <c r="D61" s="63">
        <v>1</v>
      </c>
      <c r="E61" s="86">
        <v>12000</v>
      </c>
    </row>
    <row r="62" spans="1:5" s="30" customFormat="1" ht="25.5">
      <c r="A62" s="183">
        <v>5</v>
      </c>
      <c r="B62" s="225" t="s">
        <v>169</v>
      </c>
      <c r="C62" s="192" t="s">
        <v>8</v>
      </c>
      <c r="D62" s="193">
        <v>1</v>
      </c>
      <c r="E62" s="226">
        <v>1000</v>
      </c>
    </row>
    <row r="63" spans="1:5" s="30" customFormat="1" ht="25.5">
      <c r="A63" s="55">
        <v>6</v>
      </c>
      <c r="B63" s="96" t="s">
        <v>294</v>
      </c>
      <c r="C63" s="56" t="s">
        <v>8</v>
      </c>
      <c r="D63" s="63">
        <v>1</v>
      </c>
      <c r="E63" s="152">
        <v>140000</v>
      </c>
    </row>
    <row r="64" spans="1:5" s="30" customFormat="1" ht="12.75">
      <c r="A64" s="55">
        <v>7</v>
      </c>
      <c r="B64" s="113" t="s">
        <v>253</v>
      </c>
      <c r="C64" s="56" t="s">
        <v>8</v>
      </c>
      <c r="D64" s="111">
        <v>1</v>
      </c>
      <c r="E64" s="62">
        <v>90000</v>
      </c>
    </row>
    <row r="65" spans="1:5" s="30" customFormat="1" ht="51">
      <c r="A65" s="183">
        <v>8</v>
      </c>
      <c r="B65" s="206" t="s">
        <v>327</v>
      </c>
      <c r="C65" s="192" t="s">
        <v>8</v>
      </c>
      <c r="D65" s="180">
        <v>1</v>
      </c>
      <c r="E65" s="207">
        <v>58000</v>
      </c>
    </row>
    <row r="66" spans="1:5" ht="12.75">
      <c r="A66" s="328" t="s">
        <v>10</v>
      </c>
      <c r="B66" s="329"/>
      <c r="C66" s="297" t="s">
        <v>18</v>
      </c>
      <c r="D66" s="297"/>
      <c r="E66" s="87">
        <f>E67</f>
        <v>3000</v>
      </c>
    </row>
    <row r="67" spans="1:5" s="30" customFormat="1" ht="13.5" thickBot="1">
      <c r="A67" s="125">
        <v>1</v>
      </c>
      <c r="B67" s="126" t="s">
        <v>66</v>
      </c>
      <c r="C67" s="127" t="s">
        <v>8</v>
      </c>
      <c r="D67" s="128">
        <v>3</v>
      </c>
      <c r="E67" s="129">
        <v>3000</v>
      </c>
    </row>
    <row r="68" spans="1:5" ht="37.5" customHeight="1" thickBot="1">
      <c r="A68" s="83" t="s">
        <v>11</v>
      </c>
      <c r="B68" s="84" t="s">
        <v>12</v>
      </c>
      <c r="C68" s="315" t="s">
        <v>7</v>
      </c>
      <c r="D68" s="316"/>
      <c r="E68" s="85">
        <f>E69+E78+E86+E88+E117+E119</f>
        <v>2966224</v>
      </c>
    </row>
    <row r="69" spans="1:5" ht="12.75">
      <c r="A69" s="274" t="s">
        <v>28</v>
      </c>
      <c r="B69" s="275"/>
      <c r="C69" s="295" t="s">
        <v>7</v>
      </c>
      <c r="D69" s="296"/>
      <c r="E69" s="41">
        <f>SUM(E70:E77)</f>
        <v>277084</v>
      </c>
    </row>
    <row r="70" spans="1:5" ht="26.25" customHeight="1">
      <c r="A70" s="55">
        <v>1</v>
      </c>
      <c r="B70" s="256" t="s">
        <v>136</v>
      </c>
      <c r="C70" s="257"/>
      <c r="D70" s="258"/>
      <c r="E70" s="62">
        <v>15000</v>
      </c>
    </row>
    <row r="71" spans="1:5" ht="14.25">
      <c r="A71" s="122">
        <v>2</v>
      </c>
      <c r="B71" s="256" t="s">
        <v>190</v>
      </c>
      <c r="C71" s="257" t="s">
        <v>188</v>
      </c>
      <c r="D71" s="258" t="s">
        <v>188</v>
      </c>
      <c r="E71" s="130">
        <v>1000</v>
      </c>
    </row>
    <row r="72" spans="1:5" ht="14.25">
      <c r="A72" s="122">
        <v>3</v>
      </c>
      <c r="B72" s="256" t="s">
        <v>191</v>
      </c>
      <c r="C72" s="257" t="s">
        <v>189</v>
      </c>
      <c r="D72" s="258" t="s">
        <v>189</v>
      </c>
      <c r="E72" s="130">
        <v>57000</v>
      </c>
    </row>
    <row r="73" spans="1:5" ht="14.25">
      <c r="A73" s="122">
        <v>4</v>
      </c>
      <c r="B73" s="256" t="s">
        <v>299</v>
      </c>
      <c r="C73" s="257"/>
      <c r="D73" s="258"/>
      <c r="E73" s="130">
        <v>53550</v>
      </c>
    </row>
    <row r="74" spans="1:5" ht="14.25">
      <c r="A74" s="182">
        <v>5</v>
      </c>
      <c r="B74" s="233" t="s">
        <v>326</v>
      </c>
      <c r="C74" s="234"/>
      <c r="D74" s="235"/>
      <c r="E74" s="202">
        <v>45934</v>
      </c>
    </row>
    <row r="75" spans="1:5" ht="14.25">
      <c r="A75" s="122">
        <v>6</v>
      </c>
      <c r="B75" s="256" t="s">
        <v>280</v>
      </c>
      <c r="C75" s="257"/>
      <c r="D75" s="258"/>
      <c r="E75" s="130">
        <v>28500</v>
      </c>
    </row>
    <row r="76" spans="1:5" ht="14.25">
      <c r="A76" s="182">
        <v>7</v>
      </c>
      <c r="B76" s="233" t="s">
        <v>241</v>
      </c>
      <c r="C76" s="234"/>
      <c r="D76" s="235"/>
      <c r="E76" s="202">
        <v>1100</v>
      </c>
    </row>
    <row r="77" spans="1:5" ht="13.5" thickBot="1">
      <c r="A77" s="119">
        <v>8</v>
      </c>
      <c r="B77" s="259" t="s">
        <v>107</v>
      </c>
      <c r="C77" s="260"/>
      <c r="D77" s="261"/>
      <c r="E77" s="161">
        <v>75000</v>
      </c>
    </row>
    <row r="78" spans="1:5" s="8" customFormat="1" ht="12.75" customHeight="1">
      <c r="A78" s="219" t="s">
        <v>24</v>
      </c>
      <c r="B78" s="220"/>
      <c r="C78" s="221" t="s">
        <v>7</v>
      </c>
      <c r="D78" s="220"/>
      <c r="E78" s="162">
        <f>SUM(E79:E85)</f>
        <v>107000</v>
      </c>
    </row>
    <row r="79" spans="1:5" s="8" customFormat="1" ht="30" customHeight="1">
      <c r="A79" s="55">
        <v>1</v>
      </c>
      <c r="B79" s="256" t="s">
        <v>50</v>
      </c>
      <c r="C79" s="257"/>
      <c r="D79" s="258"/>
      <c r="E79" s="118">
        <v>100000</v>
      </c>
    </row>
    <row r="80" spans="1:5" s="8" customFormat="1" ht="28.5" customHeight="1">
      <c r="A80" s="55">
        <v>2</v>
      </c>
      <c r="B80" s="256" t="s">
        <v>271</v>
      </c>
      <c r="C80" s="257"/>
      <c r="D80" s="258"/>
      <c r="E80" s="118">
        <v>2000</v>
      </c>
    </row>
    <row r="81" spans="1:5" s="8" customFormat="1" ht="12.75">
      <c r="A81" s="183">
        <v>3</v>
      </c>
      <c r="B81" s="233" t="s">
        <v>329</v>
      </c>
      <c r="C81" s="234"/>
      <c r="D81" s="235"/>
      <c r="E81" s="215">
        <v>1000</v>
      </c>
    </row>
    <row r="82" spans="1:5" s="8" customFormat="1" ht="63.75" customHeight="1">
      <c r="A82" s="183">
        <v>4</v>
      </c>
      <c r="B82" s="233" t="s">
        <v>254</v>
      </c>
      <c r="C82" s="234"/>
      <c r="D82" s="235"/>
      <c r="E82" s="215">
        <v>1000</v>
      </c>
    </row>
    <row r="83" spans="1:5" s="8" customFormat="1" ht="75.75" customHeight="1">
      <c r="A83" s="183">
        <v>5</v>
      </c>
      <c r="B83" s="233" t="s">
        <v>255</v>
      </c>
      <c r="C83" s="234"/>
      <c r="D83" s="235"/>
      <c r="E83" s="215">
        <v>1000</v>
      </c>
    </row>
    <row r="84" spans="1:5" s="8" customFormat="1" ht="60" customHeight="1">
      <c r="A84" s="183">
        <v>6</v>
      </c>
      <c r="B84" s="233" t="s">
        <v>256</v>
      </c>
      <c r="C84" s="234"/>
      <c r="D84" s="235"/>
      <c r="E84" s="215">
        <v>1000</v>
      </c>
    </row>
    <row r="85" spans="1:5" ht="13.5" thickBot="1">
      <c r="A85" s="222">
        <v>7</v>
      </c>
      <c r="B85" s="302" t="s">
        <v>257</v>
      </c>
      <c r="C85" s="303"/>
      <c r="D85" s="304"/>
      <c r="E85" s="223">
        <v>1000</v>
      </c>
    </row>
    <row r="86" spans="1:5" ht="12.75">
      <c r="A86" s="298" t="s">
        <v>26</v>
      </c>
      <c r="B86" s="299"/>
      <c r="C86" s="326" t="s">
        <v>7</v>
      </c>
      <c r="D86" s="327"/>
      <c r="E86" s="100">
        <f>SUM(E87)</f>
        <v>0</v>
      </c>
    </row>
    <row r="87" spans="1:5" ht="13.5" thickBot="1">
      <c r="A87" s="58">
        <v>1</v>
      </c>
      <c r="B87" s="131"/>
      <c r="C87" s="132"/>
      <c r="D87" s="132"/>
      <c r="E87" s="133">
        <v>0</v>
      </c>
    </row>
    <row r="88" spans="1:5" ht="13.5" thickBot="1">
      <c r="A88" s="313" t="s">
        <v>27</v>
      </c>
      <c r="B88" s="314"/>
      <c r="C88" s="308" t="s">
        <v>7</v>
      </c>
      <c r="D88" s="309"/>
      <c r="E88" s="134">
        <f>SUM(E89:E116)</f>
        <v>1505660</v>
      </c>
    </row>
    <row r="89" spans="1:5" ht="12.75">
      <c r="A89" s="173">
        <v>1</v>
      </c>
      <c r="B89" s="305" t="s">
        <v>75</v>
      </c>
      <c r="C89" s="306"/>
      <c r="D89" s="307"/>
      <c r="E89" s="174">
        <v>78000</v>
      </c>
    </row>
    <row r="90" spans="1:5" ht="12.75">
      <c r="A90" s="135">
        <v>2</v>
      </c>
      <c r="B90" s="270" t="s">
        <v>42</v>
      </c>
      <c r="C90" s="271"/>
      <c r="D90" s="272"/>
      <c r="E90" s="157">
        <v>159000</v>
      </c>
    </row>
    <row r="91" spans="1:5" s="8" customFormat="1" ht="12.75">
      <c r="A91" s="135">
        <v>3</v>
      </c>
      <c r="B91" s="270" t="s">
        <v>43</v>
      </c>
      <c r="C91" s="271"/>
      <c r="D91" s="272"/>
      <c r="E91" s="157">
        <v>159000</v>
      </c>
    </row>
    <row r="92" spans="1:5" s="8" customFormat="1" ht="12.75">
      <c r="A92" s="210">
        <v>4</v>
      </c>
      <c r="B92" s="310" t="s">
        <v>105</v>
      </c>
      <c r="C92" s="311"/>
      <c r="D92" s="312"/>
      <c r="E92" s="216">
        <v>1000</v>
      </c>
    </row>
    <row r="93" spans="1:5" s="30" customFormat="1" ht="12.75" customHeight="1">
      <c r="A93" s="210">
        <v>5</v>
      </c>
      <c r="B93" s="252" t="s">
        <v>106</v>
      </c>
      <c r="C93" s="243" t="s">
        <v>106</v>
      </c>
      <c r="D93" s="244" t="s">
        <v>106</v>
      </c>
      <c r="E93" s="211">
        <v>1000</v>
      </c>
    </row>
    <row r="94" spans="1:5" s="30" customFormat="1" ht="12.75">
      <c r="A94" s="54">
        <v>6</v>
      </c>
      <c r="B94" s="251" t="s">
        <v>300</v>
      </c>
      <c r="C94" s="240"/>
      <c r="D94" s="241"/>
      <c r="E94" s="86">
        <v>28900</v>
      </c>
    </row>
    <row r="95" spans="1:5" s="30" customFormat="1" ht="13.5" customHeight="1">
      <c r="A95" s="54">
        <v>7</v>
      </c>
      <c r="B95" s="251" t="s">
        <v>301</v>
      </c>
      <c r="C95" s="240"/>
      <c r="D95" s="241"/>
      <c r="E95" s="86">
        <v>29400</v>
      </c>
    </row>
    <row r="96" spans="1:5" s="30" customFormat="1" ht="15.75" customHeight="1">
      <c r="A96" s="54">
        <v>8</v>
      </c>
      <c r="B96" s="251" t="s">
        <v>302</v>
      </c>
      <c r="C96" s="240"/>
      <c r="D96" s="241"/>
      <c r="E96" s="86">
        <v>28900</v>
      </c>
    </row>
    <row r="97" spans="1:5" s="30" customFormat="1" ht="15" customHeight="1">
      <c r="A97" s="54">
        <v>9</v>
      </c>
      <c r="B97" s="251" t="s">
        <v>303</v>
      </c>
      <c r="C97" s="240"/>
      <c r="D97" s="241"/>
      <c r="E97" s="86">
        <v>63560</v>
      </c>
    </row>
    <row r="98" spans="1:5" s="30" customFormat="1" ht="15" customHeight="1">
      <c r="A98" s="54">
        <v>10</v>
      </c>
      <c r="B98" s="251" t="s">
        <v>304</v>
      </c>
      <c r="C98" s="240"/>
      <c r="D98" s="241"/>
      <c r="E98" s="86">
        <v>29900</v>
      </c>
    </row>
    <row r="99" spans="1:5" s="30" customFormat="1" ht="12.75">
      <c r="A99" s="54">
        <v>11</v>
      </c>
      <c r="B99" s="251" t="s">
        <v>305</v>
      </c>
      <c r="C99" s="240"/>
      <c r="D99" s="241"/>
      <c r="E99" s="86">
        <v>33280</v>
      </c>
    </row>
    <row r="100" spans="1:5" s="30" customFormat="1" ht="12.75">
      <c r="A100" s="54">
        <v>12</v>
      </c>
      <c r="B100" s="251" t="s">
        <v>306</v>
      </c>
      <c r="C100" s="240"/>
      <c r="D100" s="241"/>
      <c r="E100" s="86">
        <v>24520</v>
      </c>
    </row>
    <row r="101" spans="1:5" s="30" customFormat="1" ht="12.75">
      <c r="A101" s="212">
        <v>13</v>
      </c>
      <c r="B101" s="242" t="s">
        <v>307</v>
      </c>
      <c r="C101" s="243"/>
      <c r="D101" s="244"/>
      <c r="E101" s="194">
        <v>1000</v>
      </c>
    </row>
    <row r="102" spans="1:5" s="30" customFormat="1" ht="12.75">
      <c r="A102" s="212">
        <v>14</v>
      </c>
      <c r="B102" s="242" t="s">
        <v>308</v>
      </c>
      <c r="C102" s="243"/>
      <c r="D102" s="244"/>
      <c r="E102" s="194">
        <v>1000</v>
      </c>
    </row>
    <row r="103" spans="1:5" s="30" customFormat="1" ht="14.25">
      <c r="A103" s="212">
        <v>15</v>
      </c>
      <c r="B103" s="265" t="s">
        <v>147</v>
      </c>
      <c r="C103" s="266"/>
      <c r="D103" s="267"/>
      <c r="E103" s="211">
        <v>1000</v>
      </c>
    </row>
    <row r="104" spans="1:5" s="30" customFormat="1" ht="14.25">
      <c r="A104" s="54">
        <v>16</v>
      </c>
      <c r="B104" s="245" t="s">
        <v>310</v>
      </c>
      <c r="C104" s="246"/>
      <c r="D104" s="247"/>
      <c r="E104" s="136">
        <v>300000</v>
      </c>
    </row>
    <row r="105" spans="1:12" s="30" customFormat="1" ht="15" customHeight="1">
      <c r="A105" s="135">
        <v>17</v>
      </c>
      <c r="B105" s="239" t="s">
        <v>137</v>
      </c>
      <c r="C105" s="240"/>
      <c r="D105" s="241"/>
      <c r="E105" s="118">
        <v>157000</v>
      </c>
      <c r="L105" s="94"/>
    </row>
    <row r="106" spans="1:12" s="30" customFormat="1" ht="12.75">
      <c r="A106" s="135">
        <v>18</v>
      </c>
      <c r="B106" s="239" t="s">
        <v>139</v>
      </c>
      <c r="C106" s="240"/>
      <c r="D106" s="241"/>
      <c r="E106" s="136">
        <v>10000</v>
      </c>
      <c r="L106" s="94"/>
    </row>
    <row r="107" spans="1:12" s="30" customFormat="1" ht="14.25">
      <c r="A107" s="210">
        <v>19</v>
      </c>
      <c r="B107" s="252" t="s">
        <v>263</v>
      </c>
      <c r="C107" s="243"/>
      <c r="D107" s="244"/>
      <c r="E107" s="213">
        <v>25000</v>
      </c>
      <c r="L107" s="94"/>
    </row>
    <row r="108" spans="1:12" s="30" customFormat="1" ht="14.25">
      <c r="A108" s="210">
        <v>20</v>
      </c>
      <c r="B108" s="252" t="s">
        <v>264</v>
      </c>
      <c r="C108" s="243"/>
      <c r="D108" s="244"/>
      <c r="E108" s="213">
        <v>25000</v>
      </c>
      <c r="L108" s="94"/>
    </row>
    <row r="109" spans="1:12" s="30" customFormat="1" ht="17.25" customHeight="1">
      <c r="A109" s="210">
        <v>21</v>
      </c>
      <c r="B109" s="252" t="s">
        <v>265</v>
      </c>
      <c r="C109" s="243"/>
      <c r="D109" s="244"/>
      <c r="E109" s="213">
        <v>25000</v>
      </c>
      <c r="L109" s="94"/>
    </row>
    <row r="110" spans="1:12" s="30" customFormat="1" ht="25.5" customHeight="1">
      <c r="A110" s="135">
        <v>22</v>
      </c>
      <c r="B110" s="239" t="s">
        <v>266</v>
      </c>
      <c r="C110" s="240"/>
      <c r="D110" s="241"/>
      <c r="E110" s="158">
        <v>31000</v>
      </c>
      <c r="L110" s="94"/>
    </row>
    <row r="111" spans="1:12" s="30" customFormat="1" ht="14.25">
      <c r="A111" s="135">
        <v>23</v>
      </c>
      <c r="B111" s="239" t="s">
        <v>292</v>
      </c>
      <c r="C111" s="240"/>
      <c r="D111" s="241"/>
      <c r="E111" s="158">
        <v>160000</v>
      </c>
      <c r="L111" s="94"/>
    </row>
    <row r="112" spans="1:12" s="30" customFormat="1" ht="27.75" customHeight="1">
      <c r="A112" s="135">
        <v>24</v>
      </c>
      <c r="B112" s="239" t="s">
        <v>293</v>
      </c>
      <c r="C112" s="240"/>
      <c r="D112" s="241"/>
      <c r="E112" s="158">
        <v>30000</v>
      </c>
      <c r="L112" s="94"/>
    </row>
    <row r="113" spans="1:12" s="30" customFormat="1" ht="12.75">
      <c r="A113" s="135">
        <v>25</v>
      </c>
      <c r="B113" s="239" t="s">
        <v>166</v>
      </c>
      <c r="C113" s="240"/>
      <c r="D113" s="241"/>
      <c r="E113" s="136">
        <v>58000</v>
      </c>
      <c r="L113" s="94"/>
    </row>
    <row r="114" spans="1:5" s="30" customFormat="1" ht="12.75">
      <c r="A114" s="135">
        <v>26</v>
      </c>
      <c r="B114" s="239" t="s">
        <v>78</v>
      </c>
      <c r="C114" s="240"/>
      <c r="D114" s="241"/>
      <c r="E114" s="136">
        <v>19000</v>
      </c>
    </row>
    <row r="115" spans="1:5" s="30" customFormat="1" ht="27" customHeight="1">
      <c r="A115" s="135">
        <v>27</v>
      </c>
      <c r="B115" s="270" t="s">
        <v>77</v>
      </c>
      <c r="C115" s="271"/>
      <c r="D115" s="272"/>
      <c r="E115" s="86">
        <v>23800</v>
      </c>
    </row>
    <row r="116" spans="1:6" s="8" customFormat="1" ht="27" customHeight="1" thickBot="1">
      <c r="A116" s="159">
        <v>28</v>
      </c>
      <c r="B116" s="248" t="s">
        <v>282</v>
      </c>
      <c r="C116" s="249"/>
      <c r="D116" s="250"/>
      <c r="E116" s="129">
        <v>2400</v>
      </c>
      <c r="F116" s="30"/>
    </row>
    <row r="117" spans="1:5" s="8" customFormat="1" ht="12.75">
      <c r="A117" s="322" t="s">
        <v>69</v>
      </c>
      <c r="B117" s="323"/>
      <c r="C117" s="300" t="s">
        <v>7</v>
      </c>
      <c r="D117" s="301"/>
      <c r="E117" s="156">
        <f>E118</f>
        <v>0</v>
      </c>
    </row>
    <row r="118" spans="1:5" s="30" customFormat="1" ht="12.75">
      <c r="A118" s="40">
        <v>1</v>
      </c>
      <c r="B118" s="32"/>
      <c r="C118" s="57"/>
      <c r="D118" s="40"/>
      <c r="E118" s="31"/>
    </row>
    <row r="119" spans="1:7" ht="18" customHeight="1" thickBot="1">
      <c r="A119" s="320" t="s">
        <v>10</v>
      </c>
      <c r="B119" s="321"/>
      <c r="C119" s="318" t="s">
        <v>7</v>
      </c>
      <c r="D119" s="319"/>
      <c r="E119" s="64">
        <f>SUM(E120:E143)</f>
        <v>1076480</v>
      </c>
      <c r="G119" s="3"/>
    </row>
    <row r="120" spans="1:5" s="30" customFormat="1" ht="12.75">
      <c r="A120" s="167">
        <v>1</v>
      </c>
      <c r="B120" s="168" t="s">
        <v>101</v>
      </c>
      <c r="C120" s="169"/>
      <c r="D120" s="169"/>
      <c r="E120" s="170">
        <v>71400</v>
      </c>
    </row>
    <row r="121" spans="1:5" s="30" customFormat="1" ht="25.5">
      <c r="A121" s="54">
        <v>2</v>
      </c>
      <c r="B121" s="137" t="s">
        <v>102</v>
      </c>
      <c r="C121" s="59"/>
      <c r="D121" s="59"/>
      <c r="E121" s="118">
        <v>117000</v>
      </c>
    </row>
    <row r="122" spans="1:5" s="30" customFormat="1" ht="12.75">
      <c r="A122" s="54">
        <v>3</v>
      </c>
      <c r="B122" s="78" t="s">
        <v>138</v>
      </c>
      <c r="C122" s="59"/>
      <c r="D122" s="59"/>
      <c r="E122" s="118">
        <v>161000</v>
      </c>
    </row>
    <row r="123" spans="1:5" s="30" customFormat="1" ht="12.75">
      <c r="A123" s="212">
        <v>4</v>
      </c>
      <c r="B123" s="217" t="s">
        <v>149</v>
      </c>
      <c r="C123" s="218"/>
      <c r="D123" s="218"/>
      <c r="E123" s="215">
        <v>1000</v>
      </c>
    </row>
    <row r="124" spans="1:5" s="30" customFormat="1" ht="38.25">
      <c r="A124" s="54">
        <v>5</v>
      </c>
      <c r="B124" s="78" t="s">
        <v>148</v>
      </c>
      <c r="C124" s="59"/>
      <c r="D124" s="59"/>
      <c r="E124" s="118">
        <v>18000</v>
      </c>
    </row>
    <row r="125" spans="1:6" ht="37.5" customHeight="1">
      <c r="A125" s="54">
        <v>6</v>
      </c>
      <c r="B125" s="78" t="s">
        <v>65</v>
      </c>
      <c r="C125" s="32"/>
      <c r="D125" s="32"/>
      <c r="E125" s="118">
        <v>157080</v>
      </c>
      <c r="F125" s="39"/>
    </row>
    <row r="126" spans="1:6" ht="12.75">
      <c r="A126" s="54">
        <v>7</v>
      </c>
      <c r="B126" s="78" t="s">
        <v>244</v>
      </c>
      <c r="C126" s="138"/>
      <c r="D126" s="138"/>
      <c r="E126" s="118">
        <v>161000</v>
      </c>
      <c r="F126" s="39"/>
    </row>
    <row r="127" spans="1:5" ht="25.5">
      <c r="A127" s="135">
        <v>8</v>
      </c>
      <c r="B127" s="186" t="s">
        <v>81</v>
      </c>
      <c r="C127" s="187"/>
      <c r="D127" s="187"/>
      <c r="E127" s="118">
        <v>60000</v>
      </c>
    </row>
    <row r="128" spans="1:5" ht="12.75">
      <c r="A128" s="135">
        <v>9</v>
      </c>
      <c r="B128" s="186" t="s">
        <v>44</v>
      </c>
      <c r="C128" s="59"/>
      <c r="D128" s="59"/>
      <c r="E128" s="118">
        <v>37000</v>
      </c>
    </row>
    <row r="129" spans="1:5" ht="27" customHeight="1">
      <c r="A129" s="210">
        <v>10</v>
      </c>
      <c r="B129" s="224" t="s">
        <v>51</v>
      </c>
      <c r="C129" s="218"/>
      <c r="D129" s="218"/>
      <c r="E129" s="215">
        <v>1000</v>
      </c>
    </row>
    <row r="130" spans="1:5" ht="25.5">
      <c r="A130" s="210">
        <v>11</v>
      </c>
      <c r="B130" s="224" t="s">
        <v>52</v>
      </c>
      <c r="C130" s="218"/>
      <c r="D130" s="218"/>
      <c r="E130" s="215">
        <v>1000</v>
      </c>
    </row>
    <row r="131" spans="1:5" ht="25.5">
      <c r="A131" s="210">
        <v>12</v>
      </c>
      <c r="B131" s="224" t="s">
        <v>53</v>
      </c>
      <c r="C131" s="218"/>
      <c r="D131" s="218"/>
      <c r="E131" s="215">
        <v>1000</v>
      </c>
    </row>
    <row r="132" spans="1:5" ht="25.5">
      <c r="A132" s="210">
        <v>13</v>
      </c>
      <c r="B132" s="224" t="s">
        <v>54</v>
      </c>
      <c r="C132" s="218"/>
      <c r="D132" s="218"/>
      <c r="E132" s="215">
        <v>1000</v>
      </c>
    </row>
    <row r="133" spans="1:5" ht="25.5">
      <c r="A133" s="210">
        <v>14</v>
      </c>
      <c r="B133" s="224" t="s">
        <v>55</v>
      </c>
      <c r="C133" s="218"/>
      <c r="D133" s="218"/>
      <c r="E133" s="215">
        <v>1000</v>
      </c>
    </row>
    <row r="134" spans="1:5" ht="25.5">
      <c r="A134" s="210">
        <v>15</v>
      </c>
      <c r="B134" s="224" t="s">
        <v>56</v>
      </c>
      <c r="C134" s="218"/>
      <c r="D134" s="218"/>
      <c r="E134" s="215">
        <v>1000</v>
      </c>
    </row>
    <row r="135" spans="1:5" ht="25.5">
      <c r="A135" s="210">
        <v>16</v>
      </c>
      <c r="B135" s="224" t="s">
        <v>57</v>
      </c>
      <c r="C135" s="218"/>
      <c r="D135" s="218"/>
      <c r="E135" s="215">
        <v>1000</v>
      </c>
    </row>
    <row r="136" spans="1:5" ht="25.5">
      <c r="A136" s="210">
        <v>17</v>
      </c>
      <c r="B136" s="224" t="s">
        <v>58</v>
      </c>
      <c r="C136" s="218"/>
      <c r="D136" s="218"/>
      <c r="E136" s="215">
        <v>1000</v>
      </c>
    </row>
    <row r="137" spans="1:5" ht="25.5">
      <c r="A137" s="210">
        <v>18</v>
      </c>
      <c r="B137" s="224" t="s">
        <v>59</v>
      </c>
      <c r="C137" s="218"/>
      <c r="D137" s="218"/>
      <c r="E137" s="215">
        <v>1000</v>
      </c>
    </row>
    <row r="138" spans="1:5" ht="25.5">
      <c r="A138" s="210">
        <v>19</v>
      </c>
      <c r="B138" s="224" t="s">
        <v>60</v>
      </c>
      <c r="C138" s="218"/>
      <c r="D138" s="218"/>
      <c r="E138" s="215">
        <v>1000</v>
      </c>
    </row>
    <row r="139" spans="1:5" ht="25.5">
      <c r="A139" s="210">
        <v>20</v>
      </c>
      <c r="B139" s="224" t="s">
        <v>61</v>
      </c>
      <c r="C139" s="218"/>
      <c r="D139" s="218"/>
      <c r="E139" s="215">
        <v>1000</v>
      </c>
    </row>
    <row r="140" spans="1:5" ht="12.75">
      <c r="A140" s="135">
        <v>21</v>
      </c>
      <c r="B140" s="270" t="s">
        <v>151</v>
      </c>
      <c r="C140" s="271"/>
      <c r="D140" s="272"/>
      <c r="E140" s="118">
        <v>50000</v>
      </c>
    </row>
    <row r="141" spans="1:5" ht="12.75">
      <c r="A141" s="185">
        <v>22</v>
      </c>
      <c r="B141" s="414" t="s">
        <v>76</v>
      </c>
      <c r="C141" s="415"/>
      <c r="D141" s="416"/>
      <c r="E141" s="171">
        <v>216000</v>
      </c>
    </row>
    <row r="142" spans="1:5" ht="12.75">
      <c r="A142" s="201">
        <v>23</v>
      </c>
      <c r="B142" s="188" t="s">
        <v>324</v>
      </c>
      <c r="C142" s="189"/>
      <c r="D142" s="190"/>
      <c r="E142" s="60">
        <v>1000</v>
      </c>
    </row>
    <row r="143" spans="1:5" s="30" customFormat="1" ht="13.5" thickBot="1">
      <c r="A143" s="172">
        <v>24</v>
      </c>
      <c r="B143" s="248" t="s">
        <v>150</v>
      </c>
      <c r="C143" s="249"/>
      <c r="D143" s="250"/>
      <c r="E143" s="163">
        <v>15000</v>
      </c>
    </row>
    <row r="144" spans="1:5" s="8" customFormat="1" ht="37.5" customHeight="1">
      <c r="A144" s="164" t="s">
        <v>14</v>
      </c>
      <c r="B144" s="165" t="s">
        <v>15</v>
      </c>
      <c r="C144" s="417" t="s">
        <v>7</v>
      </c>
      <c r="D144" s="417"/>
      <c r="E144" s="166">
        <f>E145+E152+E154+E169</f>
        <v>29844926</v>
      </c>
    </row>
    <row r="145" spans="1:7" s="8" customFormat="1" ht="15" customHeight="1">
      <c r="A145" s="325" t="s">
        <v>28</v>
      </c>
      <c r="B145" s="325"/>
      <c r="C145" s="421" t="s">
        <v>7</v>
      </c>
      <c r="D145" s="421"/>
      <c r="E145" s="41">
        <f>SUM(E146:E151)</f>
        <v>2752262</v>
      </c>
      <c r="G145" s="33"/>
    </row>
    <row r="146" spans="1:7" s="8" customFormat="1" ht="15" customHeight="1">
      <c r="A146" s="88">
        <v>1</v>
      </c>
      <c r="B146" s="256" t="s">
        <v>108</v>
      </c>
      <c r="C146" s="257"/>
      <c r="D146" s="258"/>
      <c r="E146" s="89">
        <v>2744692</v>
      </c>
      <c r="G146" s="33"/>
    </row>
    <row r="147" spans="1:7" s="8" customFormat="1" ht="32.25" customHeight="1">
      <c r="A147" s="88">
        <v>2</v>
      </c>
      <c r="B147" s="256" t="s">
        <v>170</v>
      </c>
      <c r="C147" s="257" t="s">
        <v>170</v>
      </c>
      <c r="D147" s="258" t="s">
        <v>170</v>
      </c>
      <c r="E147" s="89">
        <v>3570</v>
      </c>
      <c r="G147" s="33"/>
    </row>
    <row r="148" spans="1:7" s="8" customFormat="1" ht="12.75">
      <c r="A148" s="88">
        <v>3</v>
      </c>
      <c r="B148" s="256" t="s">
        <v>240</v>
      </c>
      <c r="C148" s="257"/>
      <c r="D148" s="258"/>
      <c r="E148" s="89">
        <v>1000</v>
      </c>
      <c r="G148" s="33"/>
    </row>
    <row r="149" spans="1:7" s="8" customFormat="1" ht="25.5" customHeight="1">
      <c r="A149" s="88">
        <v>4</v>
      </c>
      <c r="B149" s="418" t="s">
        <v>242</v>
      </c>
      <c r="C149" s="419"/>
      <c r="D149" s="420"/>
      <c r="E149" s="89">
        <v>1000</v>
      </c>
      <c r="G149" s="33"/>
    </row>
    <row r="150" spans="1:7" s="8" customFormat="1" ht="27.75" customHeight="1">
      <c r="A150" s="88">
        <v>5</v>
      </c>
      <c r="B150" s="418" t="s">
        <v>243</v>
      </c>
      <c r="C150" s="419"/>
      <c r="D150" s="420"/>
      <c r="E150" s="89">
        <v>1000</v>
      </c>
      <c r="G150" s="33"/>
    </row>
    <row r="151" spans="1:5" s="33" customFormat="1" ht="15" customHeight="1">
      <c r="A151" s="88">
        <v>6</v>
      </c>
      <c r="B151" s="256" t="s">
        <v>80</v>
      </c>
      <c r="C151" s="257"/>
      <c r="D151" s="258"/>
      <c r="E151" s="89">
        <v>1000</v>
      </c>
    </row>
    <row r="152" spans="1:6" s="8" customFormat="1" ht="18" customHeight="1">
      <c r="A152" s="293" t="s">
        <v>24</v>
      </c>
      <c r="B152" s="293"/>
      <c r="C152" s="294"/>
      <c r="D152" s="42" t="s">
        <v>7</v>
      </c>
      <c r="E152" s="43">
        <f>SUM(E153:E153)</f>
        <v>0</v>
      </c>
      <c r="F152" s="34"/>
    </row>
    <row r="153" spans="1:6" s="30" customFormat="1" ht="18" customHeight="1">
      <c r="A153" s="29">
        <v>1</v>
      </c>
      <c r="B153" s="375"/>
      <c r="C153" s="376"/>
      <c r="D153" s="377"/>
      <c r="E153" s="62">
        <v>0</v>
      </c>
      <c r="F153" s="79"/>
    </row>
    <row r="154" spans="1:5" s="8" customFormat="1" ht="15" customHeight="1">
      <c r="A154" s="428" t="s">
        <v>29</v>
      </c>
      <c r="B154" s="429"/>
      <c r="C154" s="295" t="s">
        <v>7</v>
      </c>
      <c r="D154" s="296"/>
      <c r="E154" s="71">
        <f>SUM(E155:E168)</f>
        <v>5501964</v>
      </c>
    </row>
    <row r="155" spans="1:8" s="8" customFormat="1" ht="24.75" customHeight="1">
      <c r="A155" s="139">
        <v>1</v>
      </c>
      <c r="B155" s="239" t="s">
        <v>175</v>
      </c>
      <c r="C155" s="240"/>
      <c r="D155" s="241"/>
      <c r="E155" s="118">
        <v>264000</v>
      </c>
      <c r="H155" s="9"/>
    </row>
    <row r="156" spans="1:8" s="8" customFormat="1" ht="12.75">
      <c r="A156" s="139">
        <v>2</v>
      </c>
      <c r="B156" s="375" t="s">
        <v>176</v>
      </c>
      <c r="C156" s="376"/>
      <c r="D156" s="377"/>
      <c r="E156" s="118">
        <v>378000</v>
      </c>
      <c r="H156" s="9"/>
    </row>
    <row r="157" spans="1:8" s="8" customFormat="1" ht="24.75" customHeight="1">
      <c r="A157" s="140">
        <v>3</v>
      </c>
      <c r="B157" s="256" t="s">
        <v>163</v>
      </c>
      <c r="C157" s="257"/>
      <c r="D157" s="258"/>
      <c r="E157" s="118">
        <v>1421000</v>
      </c>
      <c r="H157" s="9"/>
    </row>
    <row r="158" spans="1:5" s="30" customFormat="1" ht="12.75">
      <c r="A158" s="55">
        <v>4</v>
      </c>
      <c r="B158" s="256" t="s">
        <v>45</v>
      </c>
      <c r="C158" s="257"/>
      <c r="D158" s="258"/>
      <c r="E158" s="118">
        <v>195000</v>
      </c>
    </row>
    <row r="159" spans="1:5" s="30" customFormat="1" ht="25.5" customHeight="1">
      <c r="A159" s="55">
        <v>5</v>
      </c>
      <c r="B159" s="256" t="s">
        <v>272</v>
      </c>
      <c r="C159" s="257"/>
      <c r="D159" s="258"/>
      <c r="E159" s="124">
        <v>83000</v>
      </c>
    </row>
    <row r="160" spans="1:5" s="30" customFormat="1" ht="16.5" customHeight="1">
      <c r="A160" s="55">
        <v>6</v>
      </c>
      <c r="B160" s="256" t="s">
        <v>171</v>
      </c>
      <c r="C160" s="257" t="s">
        <v>171</v>
      </c>
      <c r="D160" s="258" t="s">
        <v>171</v>
      </c>
      <c r="E160" s="60">
        <v>8500</v>
      </c>
    </row>
    <row r="161" spans="1:5" s="30" customFormat="1" ht="25.5" customHeight="1">
      <c r="A161" s="55">
        <v>7</v>
      </c>
      <c r="B161" s="256" t="s">
        <v>172</v>
      </c>
      <c r="C161" s="257" t="s">
        <v>172</v>
      </c>
      <c r="D161" s="258" t="s">
        <v>172</v>
      </c>
      <c r="E161" s="60">
        <v>1750</v>
      </c>
    </row>
    <row r="162" spans="1:5" s="30" customFormat="1" ht="27.75" customHeight="1">
      <c r="A162" s="55">
        <v>8</v>
      </c>
      <c r="B162" s="256" t="s">
        <v>173</v>
      </c>
      <c r="C162" s="257" t="s">
        <v>173</v>
      </c>
      <c r="D162" s="258" t="s">
        <v>173</v>
      </c>
      <c r="E162" s="60">
        <v>6300</v>
      </c>
    </row>
    <row r="163" spans="1:5" s="30" customFormat="1" ht="27.75" customHeight="1">
      <c r="A163" s="55">
        <v>9</v>
      </c>
      <c r="B163" s="256" t="s">
        <v>174</v>
      </c>
      <c r="C163" s="257" t="s">
        <v>174</v>
      </c>
      <c r="D163" s="258" t="s">
        <v>174</v>
      </c>
      <c r="E163" s="60">
        <v>1750</v>
      </c>
    </row>
    <row r="164" spans="1:5" s="30" customFormat="1" ht="27.75" customHeight="1">
      <c r="A164" s="55">
        <v>10</v>
      </c>
      <c r="B164" s="256" t="s">
        <v>281</v>
      </c>
      <c r="C164" s="257"/>
      <c r="D164" s="258"/>
      <c r="E164" s="60">
        <v>23500</v>
      </c>
    </row>
    <row r="165" spans="1:5" s="30" customFormat="1" ht="27.75" customHeight="1">
      <c r="A165" s="55">
        <v>11</v>
      </c>
      <c r="B165" s="256" t="s">
        <v>309</v>
      </c>
      <c r="C165" s="257"/>
      <c r="D165" s="258"/>
      <c r="E165" s="60">
        <v>31823</v>
      </c>
    </row>
    <row r="166" spans="1:5" s="30" customFormat="1" ht="12.75">
      <c r="A166" s="55">
        <v>12</v>
      </c>
      <c r="B166" s="256" t="s">
        <v>169</v>
      </c>
      <c r="C166" s="257"/>
      <c r="D166" s="258"/>
      <c r="E166" s="60">
        <v>4000</v>
      </c>
    </row>
    <row r="167" spans="1:5" s="30" customFormat="1" ht="12.75">
      <c r="A167" s="55">
        <v>13</v>
      </c>
      <c r="B167" s="236" t="s">
        <v>323</v>
      </c>
      <c r="C167" s="237"/>
      <c r="D167" s="238"/>
      <c r="E167" s="60">
        <v>61000</v>
      </c>
    </row>
    <row r="168" spans="1:5" s="30" customFormat="1" ht="12.75">
      <c r="A168" s="55">
        <v>14</v>
      </c>
      <c r="B168" s="256" t="s">
        <v>262</v>
      </c>
      <c r="C168" s="257" t="s">
        <v>174</v>
      </c>
      <c r="D168" s="258" t="s">
        <v>174</v>
      </c>
      <c r="E168" s="60">
        <v>3022341</v>
      </c>
    </row>
    <row r="169" spans="1:11" ht="13.5" thickBot="1">
      <c r="A169" s="338" t="s">
        <v>10</v>
      </c>
      <c r="B169" s="339"/>
      <c r="C169" s="409" t="s">
        <v>7</v>
      </c>
      <c r="D169" s="410"/>
      <c r="E169" s="44">
        <f>SUM(E170:E230)</f>
        <v>21590700</v>
      </c>
      <c r="K169" s="3"/>
    </row>
    <row r="170" spans="1:11" s="30" customFormat="1" ht="12.75">
      <c r="A170" s="40">
        <v>1</v>
      </c>
      <c r="B170" s="411" t="s">
        <v>46</v>
      </c>
      <c r="C170" s="412"/>
      <c r="D170" s="413"/>
      <c r="E170" s="90">
        <v>1000</v>
      </c>
      <c r="K170" s="37"/>
    </row>
    <row r="171" spans="1:11" s="30" customFormat="1" ht="26.25" customHeight="1">
      <c r="A171" s="40">
        <v>2</v>
      </c>
      <c r="B171" s="422" t="s">
        <v>86</v>
      </c>
      <c r="C171" s="423"/>
      <c r="D171" s="424"/>
      <c r="E171" s="141">
        <v>5200000</v>
      </c>
      <c r="F171" s="77"/>
      <c r="K171" s="37"/>
    </row>
    <row r="172" spans="1:11" s="30" customFormat="1" ht="12.75" customHeight="1">
      <c r="A172" s="40">
        <v>3</v>
      </c>
      <c r="B172" s="422" t="s">
        <v>100</v>
      </c>
      <c r="C172" s="423"/>
      <c r="D172" s="424"/>
      <c r="E172" s="141">
        <v>140000</v>
      </c>
      <c r="K172" s="37"/>
    </row>
    <row r="173" spans="1:11" s="8" customFormat="1" ht="12.75">
      <c r="A173" s="40">
        <v>4</v>
      </c>
      <c r="B173" s="425" t="s">
        <v>48</v>
      </c>
      <c r="C173" s="426"/>
      <c r="D173" s="427"/>
      <c r="E173" s="60">
        <v>3000</v>
      </c>
      <c r="K173" s="19"/>
    </row>
    <row r="174" spans="1:11" s="8" customFormat="1" ht="12.75">
      <c r="A174" s="177">
        <v>5</v>
      </c>
      <c r="B174" s="290" t="s">
        <v>47</v>
      </c>
      <c r="C174" s="291"/>
      <c r="D174" s="292"/>
      <c r="E174" s="184">
        <v>12600000</v>
      </c>
      <c r="K174" s="19"/>
    </row>
    <row r="175" spans="1:11" s="8" customFormat="1" ht="24.75" customHeight="1">
      <c r="A175" s="29">
        <v>6</v>
      </c>
      <c r="B175" s="289" t="s">
        <v>62</v>
      </c>
      <c r="C175" s="271"/>
      <c r="D175" s="272"/>
      <c r="E175" s="60">
        <v>629000</v>
      </c>
      <c r="F175" s="30"/>
      <c r="G175" s="30"/>
      <c r="K175" s="19"/>
    </row>
    <row r="176" spans="1:11" s="8" customFormat="1" ht="27" customHeight="1">
      <c r="A176" s="29">
        <v>7</v>
      </c>
      <c r="B176" s="289" t="s">
        <v>63</v>
      </c>
      <c r="C176" s="271"/>
      <c r="D176" s="272"/>
      <c r="E176" s="60">
        <v>638000</v>
      </c>
      <c r="F176" s="30"/>
      <c r="G176" s="30"/>
      <c r="K176" s="19"/>
    </row>
    <row r="177" spans="1:11" s="8" customFormat="1" ht="26.25" customHeight="1">
      <c r="A177" s="29">
        <v>8</v>
      </c>
      <c r="B177" s="289" t="s">
        <v>64</v>
      </c>
      <c r="C177" s="271"/>
      <c r="D177" s="272"/>
      <c r="E177" s="60">
        <v>650000</v>
      </c>
      <c r="F177" s="30"/>
      <c r="G177" s="30"/>
      <c r="K177" s="19"/>
    </row>
    <row r="178" spans="1:11" s="8" customFormat="1" ht="25.5" customHeight="1">
      <c r="A178" s="29">
        <v>9</v>
      </c>
      <c r="B178" s="239" t="s">
        <v>82</v>
      </c>
      <c r="C178" s="240"/>
      <c r="D178" s="241"/>
      <c r="E178" s="60">
        <v>1000</v>
      </c>
      <c r="F178" s="30"/>
      <c r="K178" s="19"/>
    </row>
    <row r="179" spans="1:11" s="8" customFormat="1" ht="26.25" customHeight="1">
      <c r="A179" s="29">
        <v>10</v>
      </c>
      <c r="B179" s="239" t="s">
        <v>67</v>
      </c>
      <c r="C179" s="240"/>
      <c r="D179" s="241"/>
      <c r="E179" s="60">
        <v>2000</v>
      </c>
      <c r="F179" s="30"/>
      <c r="K179" s="19"/>
    </row>
    <row r="180" spans="1:11" s="8" customFormat="1" ht="12.75">
      <c r="A180" s="29">
        <v>11</v>
      </c>
      <c r="B180" s="239" t="s">
        <v>87</v>
      </c>
      <c r="C180" s="240"/>
      <c r="D180" s="241"/>
      <c r="E180" s="60">
        <v>1000</v>
      </c>
      <c r="F180" s="30"/>
      <c r="K180" s="19"/>
    </row>
    <row r="181" spans="1:11" s="8" customFormat="1" ht="37.5" customHeight="1">
      <c r="A181" s="29">
        <v>12</v>
      </c>
      <c r="B181" s="239" t="s">
        <v>88</v>
      </c>
      <c r="C181" s="240"/>
      <c r="D181" s="241"/>
      <c r="E181" s="60">
        <v>161000</v>
      </c>
      <c r="F181" s="30"/>
      <c r="K181" s="19"/>
    </row>
    <row r="182" spans="1:11" s="8" customFormat="1" ht="39.75" customHeight="1">
      <c r="A182" s="29">
        <v>13</v>
      </c>
      <c r="B182" s="239" t="s">
        <v>89</v>
      </c>
      <c r="C182" s="240"/>
      <c r="D182" s="241"/>
      <c r="E182" s="60">
        <v>54000</v>
      </c>
      <c r="F182" s="30"/>
      <c r="K182" s="19"/>
    </row>
    <row r="183" spans="1:11" s="8" customFormat="1" ht="12.75">
      <c r="A183" s="58">
        <v>14</v>
      </c>
      <c r="B183" s="256" t="s">
        <v>79</v>
      </c>
      <c r="C183" s="257"/>
      <c r="D183" s="258"/>
      <c r="E183" s="80">
        <v>1000</v>
      </c>
      <c r="F183" s="30"/>
      <c r="K183" s="19"/>
    </row>
    <row r="184" spans="1:11" s="8" customFormat="1" ht="24" customHeight="1">
      <c r="A184" s="58">
        <v>15</v>
      </c>
      <c r="B184" s="256" t="s">
        <v>165</v>
      </c>
      <c r="C184" s="257"/>
      <c r="D184" s="258"/>
      <c r="E184" s="80">
        <v>14700</v>
      </c>
      <c r="K184" s="19"/>
    </row>
    <row r="185" spans="1:11" s="8" customFormat="1" ht="28.5" customHeight="1">
      <c r="A185" s="58">
        <v>16</v>
      </c>
      <c r="B185" s="406" t="s">
        <v>164</v>
      </c>
      <c r="C185" s="407"/>
      <c r="D185" s="408"/>
      <c r="E185" s="80">
        <v>45000</v>
      </c>
      <c r="K185" s="19"/>
    </row>
    <row r="186" spans="1:11" s="8" customFormat="1" ht="12.75">
      <c r="A186" s="58">
        <v>17</v>
      </c>
      <c r="B186" s="256" t="s">
        <v>99</v>
      </c>
      <c r="C186" s="257"/>
      <c r="D186" s="258"/>
      <c r="E186" s="60">
        <v>1137000</v>
      </c>
      <c r="K186" s="19"/>
    </row>
    <row r="187" spans="1:11" s="8" customFormat="1" ht="27.75" customHeight="1">
      <c r="A187" s="58">
        <v>18</v>
      </c>
      <c r="B187" s="256" t="s">
        <v>167</v>
      </c>
      <c r="C187" s="257" t="s">
        <v>167</v>
      </c>
      <c r="D187" s="258" t="s">
        <v>167</v>
      </c>
      <c r="E187" s="142">
        <v>8000</v>
      </c>
      <c r="K187" s="19"/>
    </row>
    <row r="188" spans="1:11" s="8" customFormat="1" ht="29.25" customHeight="1">
      <c r="A188" s="58">
        <v>19</v>
      </c>
      <c r="B188" s="256" t="s">
        <v>168</v>
      </c>
      <c r="C188" s="257" t="s">
        <v>168</v>
      </c>
      <c r="D188" s="258" t="s">
        <v>168</v>
      </c>
      <c r="E188" s="80">
        <v>16000</v>
      </c>
      <c r="K188" s="19"/>
    </row>
    <row r="189" spans="1:11" s="8" customFormat="1" ht="27.75" customHeight="1">
      <c r="A189" s="58">
        <v>20</v>
      </c>
      <c r="B189" s="256" t="s">
        <v>70</v>
      </c>
      <c r="C189" s="257"/>
      <c r="D189" s="258"/>
      <c r="E189" s="80">
        <v>26000</v>
      </c>
      <c r="K189" s="19"/>
    </row>
    <row r="190" spans="1:11" s="8" customFormat="1" ht="25.5" customHeight="1">
      <c r="A190" s="58">
        <v>21</v>
      </c>
      <c r="B190" s="256" t="s">
        <v>71</v>
      </c>
      <c r="C190" s="257"/>
      <c r="D190" s="258"/>
      <c r="E190" s="80">
        <v>22000</v>
      </c>
      <c r="K190" s="19"/>
    </row>
    <row r="191" spans="1:11" s="8" customFormat="1" ht="38.25" customHeight="1">
      <c r="A191" s="58">
        <v>22</v>
      </c>
      <c r="B191" s="256" t="s">
        <v>72</v>
      </c>
      <c r="C191" s="257"/>
      <c r="D191" s="258"/>
      <c r="E191" s="80">
        <v>15000</v>
      </c>
      <c r="K191" s="19"/>
    </row>
    <row r="192" spans="1:11" s="8" customFormat="1" ht="31.5" customHeight="1">
      <c r="A192" s="58">
        <v>23</v>
      </c>
      <c r="B192" s="366" t="s">
        <v>73</v>
      </c>
      <c r="C192" s="366"/>
      <c r="D192" s="366"/>
      <c r="E192" s="60">
        <v>15000</v>
      </c>
      <c r="K192" s="19"/>
    </row>
    <row r="193" spans="1:14" s="8" customFormat="1" ht="31.5" customHeight="1">
      <c r="A193" s="58">
        <v>24</v>
      </c>
      <c r="B193" s="366" t="s">
        <v>74</v>
      </c>
      <c r="C193" s="366"/>
      <c r="D193" s="366"/>
      <c r="E193" s="60">
        <v>15000</v>
      </c>
      <c r="K193" s="19"/>
      <c r="N193" s="107"/>
    </row>
    <row r="194" spans="1:11" s="8" customFormat="1" ht="27.75" customHeight="1">
      <c r="A194" s="58">
        <v>25</v>
      </c>
      <c r="B194" s="256" t="s">
        <v>110</v>
      </c>
      <c r="C194" s="257" t="s">
        <v>110</v>
      </c>
      <c r="D194" s="258" t="s">
        <v>110</v>
      </c>
      <c r="E194" s="80">
        <v>1000</v>
      </c>
      <c r="K194" s="19"/>
    </row>
    <row r="195" spans="1:11" s="8" customFormat="1" ht="27.75" customHeight="1">
      <c r="A195" s="58">
        <v>26</v>
      </c>
      <c r="B195" s="256" t="s">
        <v>112</v>
      </c>
      <c r="C195" s="257" t="s">
        <v>112</v>
      </c>
      <c r="D195" s="258" t="s">
        <v>112</v>
      </c>
      <c r="E195" s="80">
        <v>1000</v>
      </c>
      <c r="K195" s="19"/>
    </row>
    <row r="196" spans="1:11" s="8" customFormat="1" ht="27.75" customHeight="1">
      <c r="A196" s="29">
        <v>27</v>
      </c>
      <c r="B196" s="256" t="s">
        <v>111</v>
      </c>
      <c r="C196" s="257" t="s">
        <v>111</v>
      </c>
      <c r="D196" s="258" t="s">
        <v>111</v>
      </c>
      <c r="E196" s="60">
        <v>1000</v>
      </c>
      <c r="K196" s="19"/>
    </row>
    <row r="197" spans="1:11" s="8" customFormat="1" ht="27.75" customHeight="1">
      <c r="A197" s="29">
        <v>28</v>
      </c>
      <c r="B197" s="256" t="s">
        <v>207</v>
      </c>
      <c r="C197" s="257" t="s">
        <v>207</v>
      </c>
      <c r="D197" s="258" t="s">
        <v>207</v>
      </c>
      <c r="E197" s="60">
        <v>1000</v>
      </c>
      <c r="F197" s="30"/>
      <c r="K197" s="19"/>
    </row>
    <row r="198" spans="1:11" s="8" customFormat="1" ht="27.75" customHeight="1">
      <c r="A198" s="29">
        <v>29</v>
      </c>
      <c r="B198" s="256" t="s">
        <v>208</v>
      </c>
      <c r="C198" s="257" t="s">
        <v>208</v>
      </c>
      <c r="D198" s="258" t="s">
        <v>208</v>
      </c>
      <c r="E198" s="60">
        <v>1000</v>
      </c>
      <c r="F198" s="30"/>
      <c r="K198" s="19"/>
    </row>
    <row r="199" spans="1:11" s="8" customFormat="1" ht="27.75" customHeight="1">
      <c r="A199" s="29">
        <v>30</v>
      </c>
      <c r="B199" s="256" t="s">
        <v>209</v>
      </c>
      <c r="C199" s="257" t="s">
        <v>209</v>
      </c>
      <c r="D199" s="258" t="s">
        <v>209</v>
      </c>
      <c r="E199" s="60">
        <v>1000</v>
      </c>
      <c r="F199" s="30"/>
      <c r="K199" s="19"/>
    </row>
    <row r="200" spans="1:11" s="8" customFormat="1" ht="27.75" customHeight="1">
      <c r="A200" s="29">
        <v>31</v>
      </c>
      <c r="B200" s="256" t="s">
        <v>210</v>
      </c>
      <c r="C200" s="257" t="s">
        <v>210</v>
      </c>
      <c r="D200" s="258" t="s">
        <v>210</v>
      </c>
      <c r="E200" s="60">
        <v>1000</v>
      </c>
      <c r="F200" s="30"/>
      <c r="K200" s="19"/>
    </row>
    <row r="201" spans="1:11" s="8" customFormat="1" ht="27.75" customHeight="1">
      <c r="A201" s="29">
        <v>32</v>
      </c>
      <c r="B201" s="256" t="s">
        <v>211</v>
      </c>
      <c r="C201" s="257" t="s">
        <v>211</v>
      </c>
      <c r="D201" s="258" t="s">
        <v>211</v>
      </c>
      <c r="E201" s="60">
        <v>1000</v>
      </c>
      <c r="F201" s="30"/>
      <c r="K201" s="19"/>
    </row>
    <row r="202" spans="1:11" s="8" customFormat="1" ht="27.75" customHeight="1">
      <c r="A202" s="29">
        <v>33</v>
      </c>
      <c r="B202" s="256" t="s">
        <v>212</v>
      </c>
      <c r="C202" s="257" t="s">
        <v>212</v>
      </c>
      <c r="D202" s="258" t="s">
        <v>212</v>
      </c>
      <c r="E202" s="60">
        <v>1000</v>
      </c>
      <c r="F202" s="30"/>
      <c r="K202" s="19"/>
    </row>
    <row r="203" spans="1:11" s="8" customFormat="1" ht="27.75" customHeight="1">
      <c r="A203" s="29">
        <v>34</v>
      </c>
      <c r="B203" s="256" t="s">
        <v>213</v>
      </c>
      <c r="C203" s="257" t="s">
        <v>213</v>
      </c>
      <c r="D203" s="258" t="s">
        <v>213</v>
      </c>
      <c r="E203" s="60">
        <v>1000</v>
      </c>
      <c r="F203" s="30"/>
      <c r="K203" s="19"/>
    </row>
    <row r="204" spans="1:11" s="8" customFormat="1" ht="27.75" customHeight="1">
      <c r="A204" s="29">
        <v>35</v>
      </c>
      <c r="B204" s="256" t="s">
        <v>214</v>
      </c>
      <c r="C204" s="257" t="s">
        <v>214</v>
      </c>
      <c r="D204" s="258" t="s">
        <v>214</v>
      </c>
      <c r="E204" s="60">
        <v>1000</v>
      </c>
      <c r="F204" s="30"/>
      <c r="K204" s="19"/>
    </row>
    <row r="205" spans="1:11" s="8" customFormat="1" ht="27.75" customHeight="1">
      <c r="A205" s="29">
        <v>36</v>
      </c>
      <c r="B205" s="256" t="s">
        <v>215</v>
      </c>
      <c r="C205" s="257" t="s">
        <v>215</v>
      </c>
      <c r="D205" s="258" t="s">
        <v>215</v>
      </c>
      <c r="E205" s="60">
        <v>1000</v>
      </c>
      <c r="F205" s="30"/>
      <c r="K205" s="19"/>
    </row>
    <row r="206" spans="1:11" s="8" customFormat="1" ht="27.75" customHeight="1">
      <c r="A206" s="29">
        <v>37</v>
      </c>
      <c r="B206" s="256" t="s">
        <v>216</v>
      </c>
      <c r="C206" s="257" t="s">
        <v>216</v>
      </c>
      <c r="D206" s="258" t="s">
        <v>216</v>
      </c>
      <c r="E206" s="60">
        <v>1000</v>
      </c>
      <c r="F206" s="30"/>
      <c r="K206" s="19"/>
    </row>
    <row r="207" spans="1:11" s="8" customFormat="1" ht="27.75" customHeight="1">
      <c r="A207" s="29">
        <v>38</v>
      </c>
      <c r="B207" s="256" t="s">
        <v>217</v>
      </c>
      <c r="C207" s="257" t="s">
        <v>217</v>
      </c>
      <c r="D207" s="258" t="s">
        <v>217</v>
      </c>
      <c r="E207" s="60">
        <v>1000</v>
      </c>
      <c r="F207" s="30"/>
      <c r="K207" s="19"/>
    </row>
    <row r="208" spans="1:11" s="8" customFormat="1" ht="27.75" customHeight="1">
      <c r="A208" s="29">
        <v>39</v>
      </c>
      <c r="B208" s="256" t="s">
        <v>218</v>
      </c>
      <c r="C208" s="257" t="s">
        <v>218</v>
      </c>
      <c r="D208" s="258" t="s">
        <v>218</v>
      </c>
      <c r="E208" s="60">
        <v>1000</v>
      </c>
      <c r="F208" s="30"/>
      <c r="K208" s="19"/>
    </row>
    <row r="209" spans="1:11" s="8" customFormat="1" ht="27.75" customHeight="1">
      <c r="A209" s="29">
        <v>40</v>
      </c>
      <c r="B209" s="256" t="s">
        <v>219</v>
      </c>
      <c r="C209" s="257" t="s">
        <v>219</v>
      </c>
      <c r="D209" s="258" t="s">
        <v>219</v>
      </c>
      <c r="E209" s="60">
        <v>1000</v>
      </c>
      <c r="F209" s="30"/>
      <c r="K209" s="19"/>
    </row>
    <row r="210" spans="1:11" s="8" customFormat="1" ht="27.75" customHeight="1">
      <c r="A210" s="29">
        <v>41</v>
      </c>
      <c r="B210" s="256" t="s">
        <v>220</v>
      </c>
      <c r="C210" s="257" t="s">
        <v>220</v>
      </c>
      <c r="D210" s="258" t="s">
        <v>220</v>
      </c>
      <c r="E210" s="60">
        <v>1000</v>
      </c>
      <c r="F210" s="30"/>
      <c r="K210" s="19"/>
    </row>
    <row r="211" spans="1:11" s="8" customFormat="1" ht="27.75" customHeight="1">
      <c r="A211" s="29">
        <v>42</v>
      </c>
      <c r="B211" s="256" t="s">
        <v>221</v>
      </c>
      <c r="C211" s="257" t="s">
        <v>221</v>
      </c>
      <c r="D211" s="258" t="s">
        <v>221</v>
      </c>
      <c r="E211" s="60">
        <v>1000</v>
      </c>
      <c r="F211" s="30"/>
      <c r="K211" s="19"/>
    </row>
    <row r="212" spans="1:11" s="8" customFormat="1" ht="27.75" customHeight="1">
      <c r="A212" s="29">
        <v>43</v>
      </c>
      <c r="B212" s="256" t="s">
        <v>222</v>
      </c>
      <c r="C212" s="257" t="s">
        <v>222</v>
      </c>
      <c r="D212" s="258" t="s">
        <v>222</v>
      </c>
      <c r="E212" s="60">
        <v>1000</v>
      </c>
      <c r="F212" s="30"/>
      <c r="K212" s="19"/>
    </row>
    <row r="213" spans="1:11" s="8" customFormat="1" ht="27.75" customHeight="1">
      <c r="A213" s="29">
        <v>44</v>
      </c>
      <c r="B213" s="256" t="s">
        <v>223</v>
      </c>
      <c r="C213" s="257" t="s">
        <v>223</v>
      </c>
      <c r="D213" s="258" t="s">
        <v>223</v>
      </c>
      <c r="E213" s="60">
        <v>1000</v>
      </c>
      <c r="F213" s="30"/>
      <c r="K213" s="19"/>
    </row>
    <row r="214" spans="1:11" s="8" customFormat="1" ht="27.75" customHeight="1">
      <c r="A214" s="29">
        <v>45</v>
      </c>
      <c r="B214" s="256" t="s">
        <v>224</v>
      </c>
      <c r="C214" s="257" t="s">
        <v>224</v>
      </c>
      <c r="D214" s="258" t="s">
        <v>224</v>
      </c>
      <c r="E214" s="60">
        <v>1000</v>
      </c>
      <c r="F214" s="30"/>
      <c r="K214" s="19"/>
    </row>
    <row r="215" spans="1:11" s="8" customFormat="1" ht="27.75" customHeight="1">
      <c r="A215" s="29">
        <v>46</v>
      </c>
      <c r="B215" s="256" t="s">
        <v>225</v>
      </c>
      <c r="C215" s="257" t="s">
        <v>225</v>
      </c>
      <c r="D215" s="258" t="s">
        <v>225</v>
      </c>
      <c r="E215" s="60">
        <v>1000</v>
      </c>
      <c r="F215" s="30"/>
      <c r="K215" s="19"/>
    </row>
    <row r="216" spans="1:11" s="8" customFormat="1" ht="27.75" customHeight="1">
      <c r="A216" s="29">
        <v>47</v>
      </c>
      <c r="B216" s="256" t="s">
        <v>226</v>
      </c>
      <c r="C216" s="257" t="s">
        <v>226</v>
      </c>
      <c r="D216" s="258" t="s">
        <v>226</v>
      </c>
      <c r="E216" s="60">
        <v>1000</v>
      </c>
      <c r="F216" s="30"/>
      <c r="K216" s="19"/>
    </row>
    <row r="217" spans="1:11" s="8" customFormat="1" ht="27.75" customHeight="1">
      <c r="A217" s="29">
        <v>48</v>
      </c>
      <c r="B217" s="256" t="s">
        <v>227</v>
      </c>
      <c r="C217" s="257" t="s">
        <v>227</v>
      </c>
      <c r="D217" s="258" t="s">
        <v>227</v>
      </c>
      <c r="E217" s="60">
        <v>1000</v>
      </c>
      <c r="F217" s="30"/>
      <c r="H217" s="8" t="s">
        <v>17</v>
      </c>
      <c r="K217" s="19"/>
    </row>
    <row r="218" spans="1:11" s="8" customFormat="1" ht="27.75" customHeight="1">
      <c r="A218" s="29">
        <v>49</v>
      </c>
      <c r="B218" s="256" t="s">
        <v>228</v>
      </c>
      <c r="C218" s="257" t="s">
        <v>228</v>
      </c>
      <c r="D218" s="258" t="s">
        <v>228</v>
      </c>
      <c r="E218" s="60">
        <v>1000</v>
      </c>
      <c r="F218" s="30"/>
      <c r="K218" s="19"/>
    </row>
    <row r="219" spans="1:11" s="8" customFormat="1" ht="27.75" customHeight="1">
      <c r="A219" s="29">
        <v>50</v>
      </c>
      <c r="B219" s="256" t="s">
        <v>229</v>
      </c>
      <c r="C219" s="257" t="s">
        <v>229</v>
      </c>
      <c r="D219" s="258" t="s">
        <v>229</v>
      </c>
      <c r="E219" s="60">
        <v>1000</v>
      </c>
      <c r="F219" s="30"/>
      <c r="K219" s="19"/>
    </row>
    <row r="220" spans="1:11" s="8" customFormat="1" ht="27.75" customHeight="1">
      <c r="A220" s="29">
        <v>51</v>
      </c>
      <c r="B220" s="256" t="s">
        <v>230</v>
      </c>
      <c r="C220" s="257" t="s">
        <v>230</v>
      </c>
      <c r="D220" s="258" t="s">
        <v>230</v>
      </c>
      <c r="E220" s="60">
        <v>1000</v>
      </c>
      <c r="F220" s="30"/>
      <c r="K220" s="19"/>
    </row>
    <row r="221" spans="1:11" s="8" customFormat="1" ht="19.5" customHeight="1">
      <c r="A221" s="29">
        <v>52</v>
      </c>
      <c r="B221" s="256" t="s">
        <v>231</v>
      </c>
      <c r="C221" s="257" t="s">
        <v>231</v>
      </c>
      <c r="D221" s="258" t="s">
        <v>231</v>
      </c>
      <c r="E221" s="60">
        <v>1000</v>
      </c>
      <c r="F221" s="30"/>
      <c r="K221" s="19"/>
    </row>
    <row r="222" spans="1:11" s="8" customFormat="1" ht="16.5" customHeight="1">
      <c r="A222" s="29">
        <v>53</v>
      </c>
      <c r="B222" s="256" t="s">
        <v>232</v>
      </c>
      <c r="C222" s="257" t="s">
        <v>232</v>
      </c>
      <c r="D222" s="258" t="s">
        <v>232</v>
      </c>
      <c r="E222" s="60">
        <v>1000</v>
      </c>
      <c r="F222" s="30"/>
      <c r="K222" s="19"/>
    </row>
    <row r="223" spans="1:11" s="8" customFormat="1" ht="12" customHeight="1">
      <c r="A223" s="29">
        <v>54</v>
      </c>
      <c r="B223" s="256" t="s">
        <v>233</v>
      </c>
      <c r="C223" s="257" t="s">
        <v>233</v>
      </c>
      <c r="D223" s="258" t="s">
        <v>233</v>
      </c>
      <c r="E223" s="60">
        <v>1000</v>
      </c>
      <c r="F223" s="30"/>
      <c r="K223" s="19"/>
    </row>
    <row r="224" spans="1:11" s="8" customFormat="1" ht="12.75">
      <c r="A224" s="29">
        <v>55</v>
      </c>
      <c r="B224" s="256" t="s">
        <v>234</v>
      </c>
      <c r="C224" s="257" t="s">
        <v>234</v>
      </c>
      <c r="D224" s="258" t="s">
        <v>234</v>
      </c>
      <c r="E224" s="60">
        <v>1000</v>
      </c>
      <c r="F224" s="30"/>
      <c r="K224" s="19"/>
    </row>
    <row r="225" spans="1:11" s="8" customFormat="1" ht="12.75">
      <c r="A225" s="29">
        <v>56</v>
      </c>
      <c r="B225" s="256" t="s">
        <v>235</v>
      </c>
      <c r="C225" s="257" t="s">
        <v>235</v>
      </c>
      <c r="D225" s="258" t="s">
        <v>235</v>
      </c>
      <c r="E225" s="60">
        <v>1000</v>
      </c>
      <c r="F225" s="30"/>
      <c r="K225" s="19"/>
    </row>
    <row r="226" spans="1:11" s="8" customFormat="1" ht="26.25" customHeight="1">
      <c r="A226" s="29">
        <v>57</v>
      </c>
      <c r="B226" s="256" t="s">
        <v>236</v>
      </c>
      <c r="C226" s="257" t="s">
        <v>236</v>
      </c>
      <c r="D226" s="258" t="s">
        <v>236</v>
      </c>
      <c r="E226" s="60">
        <v>1000</v>
      </c>
      <c r="F226" s="30"/>
      <c r="K226" s="19"/>
    </row>
    <row r="227" spans="1:11" s="8" customFormat="1" ht="12.75">
      <c r="A227" s="29">
        <v>58</v>
      </c>
      <c r="B227" s="256" t="s">
        <v>237</v>
      </c>
      <c r="C227" s="257" t="s">
        <v>237</v>
      </c>
      <c r="D227" s="258" t="s">
        <v>237</v>
      </c>
      <c r="E227" s="60">
        <v>1000</v>
      </c>
      <c r="F227" s="30"/>
      <c r="K227" s="19"/>
    </row>
    <row r="228" spans="1:11" s="8" customFormat="1" ht="27.75" customHeight="1">
      <c r="A228" s="29">
        <v>59</v>
      </c>
      <c r="B228" s="256" t="s">
        <v>238</v>
      </c>
      <c r="C228" s="257" t="s">
        <v>238</v>
      </c>
      <c r="D228" s="258" t="s">
        <v>238</v>
      </c>
      <c r="E228" s="60">
        <v>1000</v>
      </c>
      <c r="F228" s="30"/>
      <c r="K228" s="19"/>
    </row>
    <row r="229" spans="1:11" s="8" customFormat="1" ht="27.75" customHeight="1">
      <c r="A229" s="29">
        <v>60</v>
      </c>
      <c r="B229" s="256" t="s">
        <v>239</v>
      </c>
      <c r="C229" s="257" t="s">
        <v>239</v>
      </c>
      <c r="D229" s="258" t="s">
        <v>239</v>
      </c>
      <c r="E229" s="60">
        <v>1000</v>
      </c>
      <c r="F229" s="30"/>
      <c r="K229" s="19"/>
    </row>
    <row r="230" spans="1:11" s="8" customFormat="1" ht="13.5" thickBot="1">
      <c r="A230" s="143">
        <v>61</v>
      </c>
      <c r="B230" s="403" t="s">
        <v>274</v>
      </c>
      <c r="C230" s="404"/>
      <c r="D230" s="405"/>
      <c r="E230" s="107">
        <v>160000</v>
      </c>
      <c r="K230" s="19"/>
    </row>
    <row r="231" spans="1:11" ht="19.5" thickBot="1">
      <c r="A231" s="285" t="s">
        <v>16</v>
      </c>
      <c r="B231" s="286"/>
      <c r="C231" s="286"/>
      <c r="D231" s="287"/>
      <c r="E231" s="110">
        <f>E144+E68+E13+E10</f>
        <v>36340513</v>
      </c>
      <c r="I231" s="3"/>
      <c r="K231" s="3"/>
    </row>
    <row r="232" spans="1:11" ht="30.75" customHeight="1">
      <c r="A232" s="391" t="s">
        <v>85</v>
      </c>
      <c r="B232" s="392"/>
      <c r="C232" s="392"/>
      <c r="D232" s="392"/>
      <c r="E232" s="392"/>
      <c r="K232" s="3"/>
    </row>
    <row r="233" spans="1:11" s="24" customFormat="1" ht="18" customHeight="1">
      <c r="A233" s="398" t="s">
        <v>31</v>
      </c>
      <c r="B233" s="399"/>
      <c r="C233" s="399"/>
      <c r="D233" s="399"/>
      <c r="E233" s="400"/>
      <c r="K233" s="25"/>
    </row>
    <row r="234" spans="1:11" s="24" customFormat="1" ht="5.25" customHeight="1">
      <c r="A234" s="68"/>
      <c r="B234" s="68"/>
      <c r="C234" s="68"/>
      <c r="D234" s="68"/>
      <c r="E234" s="68"/>
      <c r="K234" s="25"/>
    </row>
    <row r="235" spans="1:11" ht="27.75" customHeight="1">
      <c r="A235" s="69" t="s">
        <v>1</v>
      </c>
      <c r="B235" s="69" t="s">
        <v>83</v>
      </c>
      <c r="C235" s="70" t="s">
        <v>30</v>
      </c>
      <c r="D235" s="67"/>
      <c r="E235" s="66"/>
      <c r="K235" s="3"/>
    </row>
    <row r="236" spans="1:11" ht="13.5" customHeight="1" thickBot="1">
      <c r="A236" s="51">
        <v>0</v>
      </c>
      <c r="B236" s="51">
        <v>1</v>
      </c>
      <c r="C236" s="51">
        <v>2</v>
      </c>
      <c r="D236" s="51"/>
      <c r="E236" s="52"/>
      <c r="K236" s="3"/>
    </row>
    <row r="237" spans="1:11" ht="17.25" customHeight="1">
      <c r="A237" s="49" t="s">
        <v>5</v>
      </c>
      <c r="B237" s="279" t="s">
        <v>6</v>
      </c>
      <c r="C237" s="280"/>
      <c r="D237" s="281"/>
      <c r="E237" s="48">
        <v>0</v>
      </c>
      <c r="K237" s="3"/>
    </row>
    <row r="238" spans="1:5" ht="21" customHeight="1">
      <c r="A238" s="73" t="s">
        <v>9</v>
      </c>
      <c r="B238" s="282" t="s">
        <v>21</v>
      </c>
      <c r="C238" s="283"/>
      <c r="D238" s="284"/>
      <c r="E238" s="74">
        <f>E239+E243+E245+E247+E249+E251</f>
        <v>22916900</v>
      </c>
    </row>
    <row r="239" spans="1:5" ht="12.75">
      <c r="A239" s="401" t="s">
        <v>109</v>
      </c>
      <c r="B239" s="401"/>
      <c r="C239" s="401"/>
      <c r="D239" s="401"/>
      <c r="E239" s="76">
        <f>SUM(E240:E242)</f>
        <v>954600</v>
      </c>
    </row>
    <row r="240" spans="1:6" ht="49.5" customHeight="1">
      <c r="A240" s="40">
        <v>1</v>
      </c>
      <c r="B240" s="239" t="s">
        <v>203</v>
      </c>
      <c r="C240" s="240" t="s">
        <v>203</v>
      </c>
      <c r="D240" s="241" t="s">
        <v>203</v>
      </c>
      <c r="E240" s="60">
        <v>810000</v>
      </c>
      <c r="F240" s="30"/>
    </row>
    <row r="241" spans="1:6" ht="54" customHeight="1">
      <c r="A241" s="40">
        <v>2</v>
      </c>
      <c r="B241" s="239" t="s">
        <v>204</v>
      </c>
      <c r="C241" s="240" t="s">
        <v>204</v>
      </c>
      <c r="D241" s="241" t="s">
        <v>204</v>
      </c>
      <c r="E241" s="80">
        <v>89500</v>
      </c>
      <c r="F241" s="30"/>
    </row>
    <row r="242" spans="1:5" s="30" customFormat="1" ht="12.75">
      <c r="A242" s="40">
        <v>3</v>
      </c>
      <c r="B242" s="239" t="s">
        <v>297</v>
      </c>
      <c r="C242" s="240" t="s">
        <v>204</v>
      </c>
      <c r="D242" s="241" t="s">
        <v>204</v>
      </c>
      <c r="E242" s="80">
        <v>55100</v>
      </c>
    </row>
    <row r="243" spans="1:5" s="30" customFormat="1" ht="12.75">
      <c r="A243" s="268" t="s">
        <v>158</v>
      </c>
      <c r="B243" s="269"/>
      <c r="C243" s="269"/>
      <c r="D243" s="269"/>
      <c r="E243" s="97">
        <f>SUM(E244)</f>
        <v>200000</v>
      </c>
    </row>
    <row r="244" spans="1:5" s="30" customFormat="1" ht="12.75">
      <c r="A244" s="40">
        <v>1</v>
      </c>
      <c r="B244" s="239" t="s">
        <v>278</v>
      </c>
      <c r="C244" s="240"/>
      <c r="D244" s="241"/>
      <c r="E244" s="141">
        <v>200000</v>
      </c>
    </row>
    <row r="245" spans="1:5" ht="12.75">
      <c r="A245" s="268" t="s">
        <v>23</v>
      </c>
      <c r="B245" s="269"/>
      <c r="C245" s="269"/>
      <c r="D245" s="269"/>
      <c r="E245" s="97">
        <f>SUM(E246:E246)</f>
        <v>0</v>
      </c>
    </row>
    <row r="246" spans="1:5" ht="11.25" customHeight="1">
      <c r="A246" s="29">
        <v>1</v>
      </c>
      <c r="B246" s="256"/>
      <c r="C246" s="257"/>
      <c r="D246" s="258"/>
      <c r="E246" s="60"/>
    </row>
    <row r="247" spans="1:5" ht="12.75">
      <c r="A247" s="396" t="s">
        <v>38</v>
      </c>
      <c r="B247" s="397"/>
      <c r="C247" s="397"/>
      <c r="D247" s="275"/>
      <c r="E247" s="99">
        <f>SUM(E248)</f>
        <v>117500</v>
      </c>
    </row>
    <row r="248" spans="1:5" s="30" customFormat="1" ht="25.5" customHeight="1">
      <c r="A248" s="29">
        <v>1</v>
      </c>
      <c r="B248" s="256" t="s">
        <v>314</v>
      </c>
      <c r="C248" s="257"/>
      <c r="D248" s="258"/>
      <c r="E248" s="60">
        <v>117500</v>
      </c>
    </row>
    <row r="249" spans="1:5" ht="12.75" customHeight="1">
      <c r="A249" s="268" t="s">
        <v>134</v>
      </c>
      <c r="B249" s="269"/>
      <c r="C249" s="269"/>
      <c r="D249" s="269"/>
      <c r="E249" s="93">
        <f>SUM(E250:E250)</f>
        <v>7000</v>
      </c>
    </row>
    <row r="250" spans="1:5" s="30" customFormat="1" ht="12.75">
      <c r="A250" s="29">
        <v>1</v>
      </c>
      <c r="B250" s="256" t="s">
        <v>275</v>
      </c>
      <c r="C250" s="257"/>
      <c r="D250" s="258"/>
      <c r="E250" s="60">
        <v>7000</v>
      </c>
    </row>
    <row r="251" spans="1:5" ht="17.25" customHeight="1">
      <c r="A251" s="269" t="s">
        <v>140</v>
      </c>
      <c r="B251" s="269"/>
      <c r="C251" s="269"/>
      <c r="D251" s="269"/>
      <c r="E251" s="76">
        <f>E252</f>
        <v>21637800</v>
      </c>
    </row>
    <row r="252" spans="1:5" s="30" customFormat="1" ht="55.5" customHeight="1">
      <c r="A252" s="29">
        <v>1</v>
      </c>
      <c r="B252" s="387" t="s">
        <v>287</v>
      </c>
      <c r="C252" s="388"/>
      <c r="D252" s="389"/>
      <c r="E252" s="153">
        <v>21637800</v>
      </c>
    </row>
    <row r="253" spans="1:5" ht="27" customHeight="1">
      <c r="A253" s="47" t="s">
        <v>11</v>
      </c>
      <c r="B253" s="288" t="s">
        <v>84</v>
      </c>
      <c r="C253" s="288"/>
      <c r="D253" s="288"/>
      <c r="E253" s="74">
        <f>E254+E256+E260+E267+E269+E272</f>
        <v>2143140</v>
      </c>
    </row>
    <row r="254" spans="1:5" ht="12.75">
      <c r="A254" s="276" t="s">
        <v>158</v>
      </c>
      <c r="B254" s="277"/>
      <c r="C254" s="277"/>
      <c r="D254" s="278"/>
      <c r="E254" s="75">
        <f>SUM(E255)</f>
        <v>8700</v>
      </c>
    </row>
    <row r="255" spans="1:5" s="30" customFormat="1" ht="12.75">
      <c r="A255" s="29">
        <v>1</v>
      </c>
      <c r="B255" s="256" t="s">
        <v>279</v>
      </c>
      <c r="C255" s="257"/>
      <c r="D255" s="258"/>
      <c r="E255" s="53">
        <v>8700</v>
      </c>
    </row>
    <row r="256" spans="1:5" ht="12.75">
      <c r="A256" s="276" t="s">
        <v>23</v>
      </c>
      <c r="B256" s="277"/>
      <c r="C256" s="277"/>
      <c r="D256" s="278"/>
      <c r="E256" s="75">
        <f>SUM(E257:E259)</f>
        <v>289200</v>
      </c>
    </row>
    <row r="257" spans="1:6" ht="12.75">
      <c r="A257" s="177">
        <v>1</v>
      </c>
      <c r="B257" s="233" t="s">
        <v>273</v>
      </c>
      <c r="C257" s="234" t="s">
        <v>103</v>
      </c>
      <c r="D257" s="235" t="s">
        <v>103</v>
      </c>
      <c r="E257" s="181">
        <v>84800</v>
      </c>
      <c r="F257" s="30"/>
    </row>
    <row r="258" spans="1:6" ht="12.75">
      <c r="A258" s="29">
        <v>2</v>
      </c>
      <c r="B258" s="256" t="s">
        <v>205</v>
      </c>
      <c r="C258" s="257"/>
      <c r="D258" s="258"/>
      <c r="E258" s="53">
        <v>150300</v>
      </c>
      <c r="F258" s="30"/>
    </row>
    <row r="259" spans="1:6" ht="28.5" customHeight="1">
      <c r="A259" s="177">
        <v>3</v>
      </c>
      <c r="B259" s="233" t="s">
        <v>104</v>
      </c>
      <c r="C259" s="234" t="s">
        <v>104</v>
      </c>
      <c r="D259" s="235" t="s">
        <v>104</v>
      </c>
      <c r="E259" s="181">
        <v>54100</v>
      </c>
      <c r="F259" s="30"/>
    </row>
    <row r="260" spans="1:5" ht="12.75">
      <c r="A260" s="276" t="s">
        <v>38</v>
      </c>
      <c r="B260" s="277"/>
      <c r="C260" s="277"/>
      <c r="D260" s="278"/>
      <c r="E260" s="75">
        <f>SUM(E261:E266)</f>
        <v>732070</v>
      </c>
    </row>
    <row r="261" spans="1:5" ht="24.75" customHeight="1">
      <c r="A261" s="144">
        <v>1</v>
      </c>
      <c r="B261" s="256" t="s">
        <v>315</v>
      </c>
      <c r="C261" s="257"/>
      <c r="D261" s="258"/>
      <c r="E261" s="145">
        <v>3570</v>
      </c>
    </row>
    <row r="262" spans="1:5" ht="12.75">
      <c r="A262" s="144">
        <v>2</v>
      </c>
      <c r="B262" s="256" t="s">
        <v>312</v>
      </c>
      <c r="C262" s="257"/>
      <c r="D262" s="258"/>
      <c r="E262" s="145">
        <v>165000</v>
      </c>
    </row>
    <row r="263" spans="1:5" ht="12.75">
      <c r="A263" s="144">
        <v>3</v>
      </c>
      <c r="B263" s="256" t="s">
        <v>193</v>
      </c>
      <c r="C263" s="257"/>
      <c r="D263" s="258"/>
      <c r="E263" s="145">
        <v>248000</v>
      </c>
    </row>
    <row r="264" spans="1:5" ht="25.5" customHeight="1">
      <c r="A264" s="144">
        <v>4</v>
      </c>
      <c r="B264" s="256" t="s">
        <v>267</v>
      </c>
      <c r="C264" s="257"/>
      <c r="D264" s="258"/>
      <c r="E264" s="145">
        <v>2000</v>
      </c>
    </row>
    <row r="265" spans="1:5" ht="25.5" customHeight="1">
      <c r="A265" s="144">
        <v>5</v>
      </c>
      <c r="B265" s="256" t="s">
        <v>198</v>
      </c>
      <c r="C265" s="257"/>
      <c r="D265" s="258"/>
      <c r="E265" s="145">
        <v>281000</v>
      </c>
    </row>
    <row r="266" spans="1:7" ht="26.25" customHeight="1">
      <c r="A266" s="29">
        <v>6</v>
      </c>
      <c r="B266" s="256" t="s">
        <v>157</v>
      </c>
      <c r="C266" s="257"/>
      <c r="D266" s="258"/>
      <c r="E266" s="146">
        <v>32500</v>
      </c>
      <c r="G266" s="30"/>
    </row>
    <row r="267" spans="1:5" ht="12.75" customHeight="1">
      <c r="A267" s="276" t="s">
        <v>134</v>
      </c>
      <c r="B267" s="277"/>
      <c r="C267" s="277"/>
      <c r="D267" s="278"/>
      <c r="E267" s="98">
        <f>SUM(E268:E268)</f>
        <v>100000</v>
      </c>
    </row>
    <row r="268" spans="1:5" ht="12.75">
      <c r="A268" s="177">
        <v>1</v>
      </c>
      <c r="B268" s="233" t="s">
        <v>192</v>
      </c>
      <c r="C268" s="234"/>
      <c r="D268" s="235"/>
      <c r="E268" s="205">
        <v>100000</v>
      </c>
    </row>
    <row r="269" spans="1:5" ht="12.75">
      <c r="A269" s="390" t="s">
        <v>94</v>
      </c>
      <c r="B269" s="390"/>
      <c r="C269" s="103"/>
      <c r="D269" s="103"/>
      <c r="E269" s="104">
        <f>SUM(E270:E271)</f>
        <v>743000</v>
      </c>
    </row>
    <row r="270" spans="1:5" ht="25.5" customHeight="1">
      <c r="A270" s="144">
        <v>1</v>
      </c>
      <c r="B270" s="256" t="s">
        <v>195</v>
      </c>
      <c r="C270" s="257"/>
      <c r="D270" s="258"/>
      <c r="E270" s="147">
        <v>450000</v>
      </c>
    </row>
    <row r="271" spans="1:5" ht="39" customHeight="1">
      <c r="A271" s="29">
        <v>2</v>
      </c>
      <c r="B271" s="256" t="s">
        <v>145</v>
      </c>
      <c r="C271" s="257" t="s">
        <v>128</v>
      </c>
      <c r="D271" s="258" t="s">
        <v>128</v>
      </c>
      <c r="E271" s="53">
        <v>293000</v>
      </c>
    </row>
    <row r="272" spans="1:5" ht="12.75">
      <c r="A272" s="274" t="s">
        <v>10</v>
      </c>
      <c r="B272" s="275"/>
      <c r="C272" s="367" t="s">
        <v>7</v>
      </c>
      <c r="D272" s="368"/>
      <c r="E272" s="109">
        <f>SUM(E273:E274)</f>
        <v>270170</v>
      </c>
    </row>
    <row r="273" spans="1:5" ht="28.5" customHeight="1">
      <c r="A273" s="175">
        <v>1</v>
      </c>
      <c r="B273" s="256" t="s">
        <v>286</v>
      </c>
      <c r="C273" s="257"/>
      <c r="D273" s="258"/>
      <c r="E273" s="176">
        <v>100000</v>
      </c>
    </row>
    <row r="274" spans="1:6" ht="39.75" customHeight="1">
      <c r="A274" s="29">
        <v>2</v>
      </c>
      <c r="B274" s="256" t="s">
        <v>288</v>
      </c>
      <c r="C274" s="257"/>
      <c r="D274" s="258"/>
      <c r="E274" s="53">
        <v>170170</v>
      </c>
      <c r="F274" s="30"/>
    </row>
    <row r="275" spans="1:24" ht="41.25" customHeight="1">
      <c r="A275" s="47" t="s">
        <v>13</v>
      </c>
      <c r="B275" s="288" t="s">
        <v>93</v>
      </c>
      <c r="C275" s="288"/>
      <c r="D275" s="288"/>
      <c r="E275" s="72"/>
      <c r="G275" s="7"/>
      <c r="H275" s="7"/>
      <c r="I275" s="7"/>
      <c r="J275" s="7"/>
      <c r="K275" s="7"/>
      <c r="L275" s="7"/>
      <c r="M275" s="7"/>
      <c r="N275" s="7"/>
      <c r="O275" s="7"/>
      <c r="P275" s="7"/>
      <c r="Q275" s="7"/>
      <c r="R275" s="7"/>
      <c r="S275" s="7"/>
      <c r="T275" s="7"/>
      <c r="U275" s="7"/>
      <c r="V275" s="7"/>
      <c r="W275" s="7"/>
      <c r="X275" s="7"/>
    </row>
    <row r="276" spans="1:24" ht="27.75" customHeight="1">
      <c r="A276" s="47" t="s">
        <v>14</v>
      </c>
      <c r="B276" s="288" t="s">
        <v>92</v>
      </c>
      <c r="C276" s="288"/>
      <c r="D276" s="288"/>
      <c r="E276" s="74">
        <f>E277+E284+E301+E297+E324</f>
        <v>15184700</v>
      </c>
      <c r="G276" s="26"/>
      <c r="H276" s="26"/>
      <c r="I276" s="26"/>
      <c r="J276" s="26"/>
      <c r="K276" s="27"/>
      <c r="L276" s="28"/>
      <c r="M276" s="273"/>
      <c r="N276" s="273"/>
      <c r="O276" s="7"/>
      <c r="P276" s="7"/>
      <c r="Q276" s="7"/>
      <c r="R276" s="7"/>
      <c r="S276" s="7"/>
      <c r="T276" s="7"/>
      <c r="U276" s="7"/>
      <c r="V276" s="7"/>
      <c r="W276" s="7"/>
      <c r="X276" s="7"/>
    </row>
    <row r="277" spans="1:14" ht="17.25" customHeight="1">
      <c r="A277" s="393" t="s">
        <v>23</v>
      </c>
      <c r="B277" s="394"/>
      <c r="C277" s="394"/>
      <c r="D277" s="395"/>
      <c r="E277" s="50">
        <f>SUM(E278:E283)</f>
        <v>1199700</v>
      </c>
      <c r="N277" s="28"/>
    </row>
    <row r="278" spans="1:14" ht="12.75" customHeight="1">
      <c r="A278" s="177">
        <v>1</v>
      </c>
      <c r="B278" s="369" t="s">
        <v>90</v>
      </c>
      <c r="C278" s="370"/>
      <c r="D278" s="371"/>
      <c r="E278" s="181">
        <v>1071000</v>
      </c>
      <c r="N278" s="28"/>
    </row>
    <row r="279" spans="1:14" ht="18">
      <c r="A279" s="208">
        <v>2</v>
      </c>
      <c r="B279" s="233" t="s">
        <v>91</v>
      </c>
      <c r="C279" s="234"/>
      <c r="D279" s="235"/>
      <c r="E279" s="209">
        <v>112500</v>
      </c>
      <c r="N279" s="106"/>
    </row>
    <row r="280" spans="1:5" ht="25.5" customHeight="1">
      <c r="A280" s="203">
        <v>3</v>
      </c>
      <c r="B280" s="233" t="s">
        <v>95</v>
      </c>
      <c r="C280" s="234" t="s">
        <v>95</v>
      </c>
      <c r="D280" s="235" t="s">
        <v>95</v>
      </c>
      <c r="E280" s="178">
        <v>7000</v>
      </c>
    </row>
    <row r="281" spans="1:5" ht="27" customHeight="1">
      <c r="A281" s="203">
        <v>4</v>
      </c>
      <c r="B281" s="233" t="s">
        <v>96</v>
      </c>
      <c r="C281" s="234" t="s">
        <v>96</v>
      </c>
      <c r="D281" s="235" t="s">
        <v>96</v>
      </c>
      <c r="E281" s="178">
        <v>1000</v>
      </c>
    </row>
    <row r="282" spans="1:5" ht="25.5" customHeight="1">
      <c r="A282" s="203">
        <v>5</v>
      </c>
      <c r="B282" s="233" t="s">
        <v>97</v>
      </c>
      <c r="C282" s="234"/>
      <c r="D282" s="235"/>
      <c r="E282" s="178">
        <v>7200</v>
      </c>
    </row>
    <row r="283" spans="1:5" ht="30" customHeight="1">
      <c r="A283" s="208">
        <v>6</v>
      </c>
      <c r="B283" s="233" t="s">
        <v>98</v>
      </c>
      <c r="C283" s="234" t="s">
        <v>98</v>
      </c>
      <c r="D283" s="235" t="s">
        <v>98</v>
      </c>
      <c r="E283" s="178">
        <v>1000</v>
      </c>
    </row>
    <row r="284" spans="1:5" ht="12.75">
      <c r="A284" s="253" t="s">
        <v>38</v>
      </c>
      <c r="B284" s="254"/>
      <c r="C284" s="254"/>
      <c r="D284" s="255"/>
      <c r="E284" s="50">
        <f>SUM(E285:E296)</f>
        <v>4621900</v>
      </c>
    </row>
    <row r="285" spans="1:5" ht="12.75">
      <c r="A285" s="29">
        <v>1</v>
      </c>
      <c r="B285" s="256" t="s">
        <v>313</v>
      </c>
      <c r="C285" s="257"/>
      <c r="D285" s="258"/>
      <c r="E285" s="146">
        <v>1000</v>
      </c>
    </row>
    <row r="286" spans="1:5" ht="25.5" customHeight="1">
      <c r="A286" s="29">
        <v>2</v>
      </c>
      <c r="B286" s="256" t="s">
        <v>316</v>
      </c>
      <c r="C286" s="257"/>
      <c r="D286" s="258"/>
      <c r="E286" s="146">
        <v>1000</v>
      </c>
    </row>
    <row r="287" spans="1:5" ht="25.5" customHeight="1">
      <c r="A287" s="29">
        <v>3</v>
      </c>
      <c r="B287" s="256" t="s">
        <v>317</v>
      </c>
      <c r="C287" s="257"/>
      <c r="D287" s="258"/>
      <c r="E287" s="146">
        <v>1000</v>
      </c>
    </row>
    <row r="288" spans="1:5" ht="26.25" customHeight="1">
      <c r="A288" s="29">
        <v>4</v>
      </c>
      <c r="B288" s="256" t="s">
        <v>154</v>
      </c>
      <c r="C288" s="257"/>
      <c r="D288" s="258"/>
      <c r="E288" s="146">
        <v>1286000</v>
      </c>
    </row>
    <row r="289" spans="1:5" ht="30.75" customHeight="1">
      <c r="A289" s="29">
        <v>5</v>
      </c>
      <c r="B289" s="256" t="s">
        <v>270</v>
      </c>
      <c r="C289" s="257"/>
      <c r="D289" s="258"/>
      <c r="E289" s="146">
        <v>1000</v>
      </c>
    </row>
    <row r="290" spans="1:5" ht="26.25" customHeight="1">
      <c r="A290" s="148">
        <v>6</v>
      </c>
      <c r="B290" s="372" t="s">
        <v>155</v>
      </c>
      <c r="C290" s="373"/>
      <c r="D290" s="374"/>
      <c r="E290" s="146">
        <v>31000</v>
      </c>
    </row>
    <row r="291" spans="1:5" ht="26.25" customHeight="1">
      <c r="A291" s="148">
        <v>7</v>
      </c>
      <c r="B291" s="372" t="s">
        <v>156</v>
      </c>
      <c r="C291" s="373"/>
      <c r="D291" s="374"/>
      <c r="E291" s="146">
        <v>14500</v>
      </c>
    </row>
    <row r="292" spans="1:5" ht="24" customHeight="1">
      <c r="A292" s="204">
        <v>8</v>
      </c>
      <c r="B292" s="262" t="s">
        <v>144</v>
      </c>
      <c r="C292" s="263"/>
      <c r="D292" s="264"/>
      <c r="E292" s="178">
        <v>3200000</v>
      </c>
    </row>
    <row r="293" spans="1:5" ht="28.5" customHeight="1">
      <c r="A293" s="148">
        <v>9</v>
      </c>
      <c r="B293" s="256" t="s">
        <v>199</v>
      </c>
      <c r="C293" s="257"/>
      <c r="D293" s="258"/>
      <c r="E293" s="146">
        <v>28000</v>
      </c>
    </row>
    <row r="294" spans="1:5" ht="28.5" customHeight="1">
      <c r="A294" s="148">
        <v>10</v>
      </c>
      <c r="B294" s="256" t="s">
        <v>200</v>
      </c>
      <c r="C294" s="257"/>
      <c r="D294" s="258"/>
      <c r="E294" s="146">
        <v>56400</v>
      </c>
    </row>
    <row r="295" spans="1:5" ht="28.5" customHeight="1">
      <c r="A295" s="58">
        <v>11</v>
      </c>
      <c r="B295" s="256" t="s">
        <v>268</v>
      </c>
      <c r="C295" s="257" t="s">
        <v>201</v>
      </c>
      <c r="D295" s="258" t="s">
        <v>201</v>
      </c>
      <c r="E295" s="146">
        <v>1000</v>
      </c>
    </row>
    <row r="296" spans="1:5" ht="38.25" customHeight="1">
      <c r="A296" s="29">
        <v>12</v>
      </c>
      <c r="B296" s="256" t="s">
        <v>269</v>
      </c>
      <c r="C296" s="257" t="s">
        <v>202</v>
      </c>
      <c r="D296" s="258" t="s">
        <v>202</v>
      </c>
      <c r="E296" s="146">
        <v>1000</v>
      </c>
    </row>
    <row r="297" spans="1:5" ht="12.75">
      <c r="A297" s="253" t="s">
        <v>134</v>
      </c>
      <c r="B297" s="254"/>
      <c r="C297" s="254"/>
      <c r="D297" s="255"/>
      <c r="E297" s="50">
        <f>SUM(E298:E300)</f>
        <v>502000</v>
      </c>
    </row>
    <row r="298" spans="1:5" ht="12.75">
      <c r="A298" s="204">
        <v>1</v>
      </c>
      <c r="B298" s="233" t="s">
        <v>152</v>
      </c>
      <c r="C298" s="234"/>
      <c r="D298" s="235"/>
      <c r="E298" s="178">
        <v>500000</v>
      </c>
    </row>
    <row r="299" spans="1:5" ht="12.75">
      <c r="A299" s="177">
        <v>2</v>
      </c>
      <c r="B299" s="233" t="s">
        <v>153</v>
      </c>
      <c r="C299" s="234"/>
      <c r="D299" s="235"/>
      <c r="E299" s="178">
        <v>1000</v>
      </c>
    </row>
    <row r="300" spans="1:5" ht="12.75">
      <c r="A300" s="177">
        <v>3</v>
      </c>
      <c r="B300" s="233" t="s">
        <v>283</v>
      </c>
      <c r="C300" s="234"/>
      <c r="D300" s="235"/>
      <c r="E300" s="178">
        <v>1000</v>
      </c>
    </row>
    <row r="301" spans="1:5" ht="12.75">
      <c r="A301" s="384" t="s">
        <v>94</v>
      </c>
      <c r="B301" s="385"/>
      <c r="C301" s="385"/>
      <c r="D301" s="386"/>
      <c r="E301" s="50">
        <f>SUM(E302:E323)</f>
        <v>1648800</v>
      </c>
    </row>
    <row r="302" spans="1:5" s="30" customFormat="1" ht="12.75">
      <c r="A302" s="148">
        <v>1</v>
      </c>
      <c r="B302" s="256" t="s">
        <v>113</v>
      </c>
      <c r="C302" s="257" t="s">
        <v>113</v>
      </c>
      <c r="D302" s="258" t="s">
        <v>113</v>
      </c>
      <c r="E302" s="146">
        <v>1000</v>
      </c>
    </row>
    <row r="303" spans="1:5" s="30" customFormat="1" ht="12.75">
      <c r="A303" s="148">
        <v>2</v>
      </c>
      <c r="B303" s="256" t="s">
        <v>114</v>
      </c>
      <c r="C303" s="257" t="s">
        <v>114</v>
      </c>
      <c r="D303" s="258" t="s">
        <v>114</v>
      </c>
      <c r="E303" s="146">
        <v>1000</v>
      </c>
    </row>
    <row r="304" spans="1:5" s="30" customFormat="1" ht="12.75">
      <c r="A304" s="148">
        <v>3</v>
      </c>
      <c r="B304" s="256" t="s">
        <v>115</v>
      </c>
      <c r="C304" s="257" t="s">
        <v>115</v>
      </c>
      <c r="D304" s="258" t="s">
        <v>115</v>
      </c>
      <c r="E304" s="146">
        <v>1000</v>
      </c>
    </row>
    <row r="305" spans="1:5" s="30" customFormat="1" ht="12.75">
      <c r="A305" s="148">
        <v>4</v>
      </c>
      <c r="B305" s="256" t="s">
        <v>116</v>
      </c>
      <c r="C305" s="257" t="s">
        <v>116</v>
      </c>
      <c r="D305" s="258" t="s">
        <v>116</v>
      </c>
      <c r="E305" s="146">
        <v>1000</v>
      </c>
    </row>
    <row r="306" spans="1:5" s="30" customFormat="1" ht="12.75">
      <c r="A306" s="148">
        <v>5</v>
      </c>
      <c r="B306" s="259" t="s">
        <v>117</v>
      </c>
      <c r="C306" s="260" t="s">
        <v>117</v>
      </c>
      <c r="D306" s="261" t="s">
        <v>117</v>
      </c>
      <c r="E306" s="142">
        <v>1000</v>
      </c>
    </row>
    <row r="307" spans="1:5" s="30" customFormat="1" ht="39.75" customHeight="1">
      <c r="A307" s="148">
        <v>6</v>
      </c>
      <c r="B307" s="256" t="s">
        <v>141</v>
      </c>
      <c r="C307" s="257" t="s">
        <v>128</v>
      </c>
      <c r="D307" s="258" t="s">
        <v>128</v>
      </c>
      <c r="E307" s="142">
        <v>1000000</v>
      </c>
    </row>
    <row r="308" spans="1:5" s="30" customFormat="1" ht="27" customHeight="1">
      <c r="A308" s="148">
        <v>7</v>
      </c>
      <c r="B308" s="256" t="s">
        <v>194</v>
      </c>
      <c r="C308" s="257"/>
      <c r="D308" s="258"/>
      <c r="E308" s="142">
        <v>600000</v>
      </c>
    </row>
    <row r="309" spans="1:5" s="30" customFormat="1" ht="27" customHeight="1">
      <c r="A309" s="204">
        <v>8</v>
      </c>
      <c r="B309" s="233" t="s">
        <v>328</v>
      </c>
      <c r="C309" s="234"/>
      <c r="D309" s="235"/>
      <c r="E309" s="214">
        <v>3800</v>
      </c>
    </row>
    <row r="310" spans="1:5" s="30" customFormat="1" ht="27" customHeight="1">
      <c r="A310" s="148">
        <v>9</v>
      </c>
      <c r="B310" s="256" t="s">
        <v>196</v>
      </c>
      <c r="C310" s="257" t="s">
        <v>196</v>
      </c>
      <c r="D310" s="258" t="s">
        <v>196</v>
      </c>
      <c r="E310" s="142">
        <v>16500</v>
      </c>
    </row>
    <row r="311" spans="1:5" s="30" customFormat="1" ht="27" customHeight="1">
      <c r="A311" s="148">
        <v>10</v>
      </c>
      <c r="B311" s="256" t="s">
        <v>197</v>
      </c>
      <c r="C311" s="257" t="s">
        <v>197</v>
      </c>
      <c r="D311" s="258" t="s">
        <v>197</v>
      </c>
      <c r="E311" s="142">
        <v>8500</v>
      </c>
    </row>
    <row r="312" spans="1:5" s="30" customFormat="1" ht="12.75">
      <c r="A312" s="148">
        <v>11</v>
      </c>
      <c r="B312" s="256" t="s">
        <v>118</v>
      </c>
      <c r="C312" s="257" t="s">
        <v>113</v>
      </c>
      <c r="D312" s="258" t="s">
        <v>113</v>
      </c>
      <c r="E312" s="142">
        <v>1000</v>
      </c>
    </row>
    <row r="313" spans="1:5" s="30" customFormat="1" ht="12.75">
      <c r="A313" s="148">
        <v>12</v>
      </c>
      <c r="B313" s="256" t="s">
        <v>119</v>
      </c>
      <c r="C313" s="257" t="s">
        <v>114</v>
      </c>
      <c r="D313" s="258" t="s">
        <v>114</v>
      </c>
      <c r="E313" s="142">
        <v>1000</v>
      </c>
    </row>
    <row r="314" spans="1:5" s="30" customFormat="1" ht="12.75">
      <c r="A314" s="148">
        <v>13</v>
      </c>
      <c r="B314" s="256" t="s">
        <v>120</v>
      </c>
      <c r="C314" s="257" t="s">
        <v>115</v>
      </c>
      <c r="D314" s="258" t="s">
        <v>115</v>
      </c>
      <c r="E314" s="142">
        <v>1000</v>
      </c>
    </row>
    <row r="315" spans="1:5" s="30" customFormat="1" ht="12.75">
      <c r="A315" s="148">
        <v>14</v>
      </c>
      <c r="B315" s="256" t="s">
        <v>121</v>
      </c>
      <c r="C315" s="257" t="s">
        <v>116</v>
      </c>
      <c r="D315" s="258" t="s">
        <v>116</v>
      </c>
      <c r="E315" s="142">
        <v>1000</v>
      </c>
    </row>
    <row r="316" spans="1:5" s="30" customFormat="1" ht="12.75">
      <c r="A316" s="148">
        <v>15</v>
      </c>
      <c r="B316" s="259" t="s">
        <v>122</v>
      </c>
      <c r="C316" s="260" t="s">
        <v>117</v>
      </c>
      <c r="D316" s="261" t="s">
        <v>117</v>
      </c>
      <c r="E316" s="142">
        <v>1000</v>
      </c>
    </row>
    <row r="317" spans="1:5" s="30" customFormat="1" ht="39" customHeight="1">
      <c r="A317" s="148">
        <v>16</v>
      </c>
      <c r="B317" s="256" t="s">
        <v>296</v>
      </c>
      <c r="C317" s="257" t="s">
        <v>129</v>
      </c>
      <c r="D317" s="258" t="s">
        <v>129</v>
      </c>
      <c r="E317" s="142">
        <v>5000</v>
      </c>
    </row>
    <row r="318" spans="1:5" s="30" customFormat="1" ht="38.25" customHeight="1">
      <c r="A318" s="148">
        <v>17</v>
      </c>
      <c r="B318" s="256" t="s">
        <v>295</v>
      </c>
      <c r="C318" s="257" t="s">
        <v>131</v>
      </c>
      <c r="D318" s="258" t="s">
        <v>131</v>
      </c>
      <c r="E318" s="142">
        <v>5000</v>
      </c>
    </row>
    <row r="319" spans="1:5" s="30" customFormat="1" ht="25.5" customHeight="1">
      <c r="A319" s="148">
        <v>18</v>
      </c>
      <c r="B319" s="256" t="s">
        <v>123</v>
      </c>
      <c r="C319" s="257" t="s">
        <v>113</v>
      </c>
      <c r="D319" s="258" t="s">
        <v>113</v>
      </c>
      <c r="E319" s="142">
        <v>0</v>
      </c>
    </row>
    <row r="320" spans="1:5" s="30" customFormat="1" ht="27" customHeight="1">
      <c r="A320" s="148">
        <v>19</v>
      </c>
      <c r="B320" s="256" t="s">
        <v>124</v>
      </c>
      <c r="C320" s="257" t="s">
        <v>114</v>
      </c>
      <c r="D320" s="258" t="s">
        <v>114</v>
      </c>
      <c r="E320" s="142">
        <v>0</v>
      </c>
    </row>
    <row r="321" spans="1:5" s="30" customFormat="1" ht="27.75" customHeight="1">
      <c r="A321" s="148">
        <v>20</v>
      </c>
      <c r="B321" s="256" t="s">
        <v>125</v>
      </c>
      <c r="C321" s="257" t="s">
        <v>115</v>
      </c>
      <c r="D321" s="258" t="s">
        <v>115</v>
      </c>
      <c r="E321" s="142">
        <v>0</v>
      </c>
    </row>
    <row r="322" spans="1:5" s="30" customFormat="1" ht="26.25" customHeight="1">
      <c r="A322" s="148">
        <v>21</v>
      </c>
      <c r="B322" s="256" t="s">
        <v>126</v>
      </c>
      <c r="C322" s="257" t="s">
        <v>116</v>
      </c>
      <c r="D322" s="258" t="s">
        <v>116</v>
      </c>
      <c r="E322" s="142">
        <v>0</v>
      </c>
    </row>
    <row r="323" spans="1:5" ht="24.75" customHeight="1">
      <c r="A323" s="148">
        <v>22</v>
      </c>
      <c r="B323" s="259" t="s">
        <v>127</v>
      </c>
      <c r="C323" s="260" t="s">
        <v>117</v>
      </c>
      <c r="D323" s="261" t="s">
        <v>117</v>
      </c>
      <c r="E323" s="142">
        <v>0</v>
      </c>
    </row>
    <row r="324" spans="1:5" ht="12.75">
      <c r="A324" s="253" t="s">
        <v>140</v>
      </c>
      <c r="B324" s="254"/>
      <c r="C324" s="254"/>
      <c r="D324" s="255"/>
      <c r="E324" s="50">
        <f>SUM(E325:E330)</f>
        <v>7212300</v>
      </c>
    </row>
    <row r="325" spans="1:5" ht="40.5" customHeight="1">
      <c r="A325" s="29">
        <v>1</v>
      </c>
      <c r="B325" s="256" t="s">
        <v>289</v>
      </c>
      <c r="C325" s="257"/>
      <c r="D325" s="258"/>
      <c r="E325" s="146">
        <v>7150000</v>
      </c>
    </row>
    <row r="326" spans="1:5" ht="48.75" customHeight="1">
      <c r="A326" s="200">
        <v>2</v>
      </c>
      <c r="B326" s="366" t="s">
        <v>290</v>
      </c>
      <c r="C326" s="366"/>
      <c r="D326" s="366"/>
      <c r="E326" s="146">
        <v>27000</v>
      </c>
    </row>
    <row r="327" spans="1:5" ht="54.75" customHeight="1">
      <c r="A327" s="200">
        <v>3</v>
      </c>
      <c r="B327" s="366" t="s">
        <v>291</v>
      </c>
      <c r="C327" s="366"/>
      <c r="D327" s="366"/>
      <c r="E327" s="146">
        <v>20300</v>
      </c>
    </row>
    <row r="328" spans="1:5" ht="36.75" customHeight="1">
      <c r="A328" s="29">
        <v>4</v>
      </c>
      <c r="B328" s="256" t="s">
        <v>206</v>
      </c>
      <c r="C328" s="257"/>
      <c r="D328" s="258"/>
      <c r="E328" s="146">
        <v>5000</v>
      </c>
    </row>
    <row r="329" spans="1:5" ht="41.25" customHeight="1">
      <c r="A329" s="58">
        <v>5</v>
      </c>
      <c r="B329" s="256" t="s">
        <v>142</v>
      </c>
      <c r="C329" s="257" t="s">
        <v>130</v>
      </c>
      <c r="D329" s="258" t="s">
        <v>130</v>
      </c>
      <c r="E329" s="142">
        <v>5000</v>
      </c>
    </row>
    <row r="330" spans="1:5" ht="38.25" customHeight="1" thickBot="1">
      <c r="A330" s="58">
        <v>6</v>
      </c>
      <c r="B330" s="256" t="s">
        <v>143</v>
      </c>
      <c r="C330" s="257" t="s">
        <v>132</v>
      </c>
      <c r="D330" s="258" t="s">
        <v>132</v>
      </c>
      <c r="E330" s="142">
        <v>5000</v>
      </c>
    </row>
    <row r="331" spans="1:5" ht="21" thickBot="1">
      <c r="A331" s="381" t="s">
        <v>32</v>
      </c>
      <c r="B331" s="382"/>
      <c r="C331" s="382"/>
      <c r="D331" s="383"/>
      <c r="E331" s="95">
        <f>E276+E253+E238</f>
        <v>40244740</v>
      </c>
    </row>
    <row r="332" spans="1:5" ht="15.75">
      <c r="A332" s="10"/>
      <c r="B332" s="10"/>
      <c r="C332" s="11"/>
      <c r="D332"/>
      <c r="E332"/>
    </row>
    <row r="333" spans="1:5" ht="12.75">
      <c r="A333" s="379" t="s">
        <v>33</v>
      </c>
      <c r="B333" s="379"/>
      <c r="C333" s="379"/>
      <c r="D333"/>
      <c r="E333"/>
    </row>
    <row r="334" spans="1:5" ht="24" customHeight="1">
      <c r="A334" s="380" t="s">
        <v>34</v>
      </c>
      <c r="B334" s="380"/>
      <c r="C334" s="380"/>
      <c r="D334" s="365" t="s">
        <v>49</v>
      </c>
      <c r="E334" s="365"/>
    </row>
    <row r="335" spans="1:5" ht="12.75">
      <c r="A335" s="378" t="s">
        <v>39</v>
      </c>
      <c r="B335" s="378"/>
      <c r="C335" s="378"/>
      <c r="D335" s="364" t="s">
        <v>37</v>
      </c>
      <c r="E335" s="364"/>
    </row>
    <row r="336" spans="1:5" ht="12.75">
      <c r="A336" s="13"/>
      <c r="B336" s="12"/>
      <c r="C336" s="14"/>
      <c r="D336"/>
      <c r="E336"/>
    </row>
    <row r="337" spans="1:5" ht="12.75">
      <c r="A337" s="13"/>
      <c r="B337" s="12"/>
      <c r="C337" s="14"/>
      <c r="D337"/>
      <c r="E337"/>
    </row>
    <row r="338" spans="1:16" ht="12.75">
      <c r="A338" s="13"/>
      <c r="B338" s="12"/>
      <c r="C338" s="14"/>
      <c r="D338"/>
      <c r="E338"/>
      <c r="N338" s="30"/>
      <c r="O338" s="30"/>
      <c r="P338" s="30"/>
    </row>
    <row r="339" spans="1:16" ht="15" customHeight="1" hidden="1">
      <c r="A339" s="13"/>
      <c r="B339" s="12"/>
      <c r="C339" s="14"/>
      <c r="D339"/>
      <c r="E339"/>
      <c r="N339" s="30"/>
      <c r="O339" s="30"/>
      <c r="P339" s="30"/>
    </row>
    <row r="340" spans="1:16" ht="12.75" customHeight="1" hidden="1">
      <c r="A340" s="378" t="s">
        <v>35</v>
      </c>
      <c r="B340" s="378"/>
      <c r="C340" s="378"/>
      <c r="D340"/>
      <c r="E340"/>
      <c r="N340" s="30"/>
      <c r="O340" s="30"/>
      <c r="P340" s="30"/>
    </row>
    <row r="341" spans="1:16" ht="12.75" customHeight="1" hidden="1">
      <c r="A341" s="378" t="s">
        <v>36</v>
      </c>
      <c r="B341" s="378"/>
      <c r="C341" s="378"/>
      <c r="D341"/>
      <c r="E341"/>
      <c r="N341" s="30"/>
      <c r="O341" s="30"/>
      <c r="P341" s="30"/>
    </row>
    <row r="342" spans="1:16" ht="12.75">
      <c r="A342" s="13"/>
      <c r="B342" s="12"/>
      <c r="C342" s="14"/>
      <c r="D342"/>
      <c r="E342"/>
      <c r="N342" s="30"/>
      <c r="O342" s="30"/>
      <c r="P342" s="30"/>
    </row>
    <row r="343" spans="1:16" ht="12.75">
      <c r="A343" s="13"/>
      <c r="B343" s="12"/>
      <c r="C343" s="14"/>
      <c r="D343"/>
      <c r="E343"/>
      <c r="N343" s="30"/>
      <c r="O343" s="30"/>
      <c r="P343" s="30"/>
    </row>
    <row r="344" spans="1:16" ht="12.75">
      <c r="A344" s="13"/>
      <c r="B344" s="12"/>
      <c r="C344" s="14"/>
      <c r="D344"/>
      <c r="E344"/>
      <c r="N344" s="30"/>
      <c r="O344" s="30"/>
      <c r="P344" s="30"/>
    </row>
    <row r="345" spans="1:16" ht="12.75">
      <c r="A345" s="13"/>
      <c r="B345" s="12"/>
      <c r="C345" s="14"/>
      <c r="D345"/>
      <c r="E345"/>
      <c r="N345" s="30"/>
      <c r="O345" s="30"/>
      <c r="P345" s="30"/>
    </row>
    <row r="346" spans="1:16" ht="12.75">
      <c r="A346" s="13"/>
      <c r="B346" s="12"/>
      <c r="C346" s="14"/>
      <c r="D346"/>
      <c r="E346"/>
      <c r="N346" s="30"/>
      <c r="O346" s="30"/>
      <c r="P346" s="30"/>
    </row>
    <row r="347" spans="1:16" ht="14.25" customHeight="1">
      <c r="A347" s="13"/>
      <c r="B347" s="12"/>
      <c r="C347" s="14"/>
      <c r="D347"/>
      <c r="E347"/>
      <c r="N347" s="30"/>
      <c r="O347" s="30"/>
      <c r="P347" s="30"/>
    </row>
    <row r="348" spans="1:16" ht="13.5" customHeight="1">
      <c r="A348" s="13"/>
      <c r="B348" s="12"/>
      <c r="C348" s="14"/>
      <c r="D348"/>
      <c r="E348"/>
      <c r="N348" s="30"/>
      <c r="O348" s="30"/>
      <c r="P348" s="30"/>
    </row>
    <row r="349" spans="1:16" ht="12.75">
      <c r="A349" s="13"/>
      <c r="B349" s="12"/>
      <c r="C349" s="14"/>
      <c r="D349"/>
      <c r="E349"/>
      <c r="N349" s="30"/>
      <c r="O349" s="30"/>
      <c r="P349" s="30"/>
    </row>
    <row r="350" spans="1:16" ht="12.75">
      <c r="A350" s="13"/>
      <c r="B350" s="12"/>
      <c r="C350" s="14"/>
      <c r="D350"/>
      <c r="E350"/>
      <c r="N350" s="105"/>
      <c r="O350" s="105"/>
      <c r="P350" s="30"/>
    </row>
    <row r="351" spans="1:16" ht="12.75">
      <c r="A351" s="13"/>
      <c r="B351" s="12"/>
      <c r="C351" s="14"/>
      <c r="D351"/>
      <c r="E351"/>
      <c r="N351" s="402"/>
      <c r="O351" s="402"/>
      <c r="P351" s="30"/>
    </row>
    <row r="352" spans="1:16" ht="12.75">
      <c r="A352" s="13"/>
      <c r="B352" s="12" t="s">
        <v>17</v>
      </c>
      <c r="C352" s="14"/>
      <c r="D352"/>
      <c r="E352"/>
      <c r="N352" s="30"/>
      <c r="O352" s="105"/>
      <c r="P352" s="30"/>
    </row>
    <row r="353" spans="1:16" ht="12.75">
      <c r="A353" s="13"/>
      <c r="B353" s="12"/>
      <c r="C353" s="14"/>
      <c r="D353"/>
      <c r="E353"/>
      <c r="N353" s="30"/>
      <c r="O353" s="105"/>
      <c r="P353" s="30"/>
    </row>
    <row r="354" spans="1:16" ht="12.75">
      <c r="A354" s="13"/>
      <c r="B354" s="12"/>
      <c r="C354" s="14"/>
      <c r="D354"/>
      <c r="E354"/>
      <c r="N354" s="30"/>
      <c r="O354" s="105"/>
      <c r="P354" s="30"/>
    </row>
    <row r="355" spans="1:16" ht="12.75">
      <c r="A355" s="13"/>
      <c r="B355" s="12"/>
      <c r="C355" s="14"/>
      <c r="D355"/>
      <c r="E355"/>
      <c r="N355" s="30"/>
      <c r="O355" s="105"/>
      <c r="P355" s="30"/>
    </row>
    <row r="356" spans="1:16" ht="12.75">
      <c r="A356" s="13"/>
      <c r="B356" s="12"/>
      <c r="C356" s="14"/>
      <c r="D356"/>
      <c r="E356"/>
      <c r="N356" s="30"/>
      <c r="O356" s="30"/>
      <c r="P356" s="30"/>
    </row>
    <row r="357" spans="1:16" ht="12.75">
      <c r="A357" s="13"/>
      <c r="B357" s="12"/>
      <c r="C357" s="14"/>
      <c r="D357"/>
      <c r="E357"/>
      <c r="N357" s="30"/>
      <c r="O357" s="30"/>
      <c r="P357" s="30"/>
    </row>
    <row r="358" spans="1:5" ht="12.75">
      <c r="A358" s="13"/>
      <c r="B358" s="12"/>
      <c r="C358" s="14"/>
      <c r="D358"/>
      <c r="E358"/>
    </row>
    <row r="359" spans="1:5" ht="12.75">
      <c r="A359" s="13"/>
      <c r="B359" s="12"/>
      <c r="C359" s="14"/>
      <c r="D359"/>
      <c r="E359"/>
    </row>
    <row r="360" spans="1:5" ht="12.75">
      <c r="A360" s="13"/>
      <c r="B360" s="12"/>
      <c r="C360" s="14"/>
      <c r="D360"/>
      <c r="E360"/>
    </row>
    <row r="361" spans="1:5" ht="12.75">
      <c r="A361" s="13"/>
      <c r="B361" s="12"/>
      <c r="C361" s="14"/>
      <c r="D361"/>
      <c r="E361"/>
    </row>
    <row r="362" spans="1:5" ht="12.75">
      <c r="A362" s="13"/>
      <c r="B362" s="12"/>
      <c r="C362" s="14"/>
      <c r="D362"/>
      <c r="E362"/>
    </row>
    <row r="363" spans="1:5" ht="12.75">
      <c r="A363" s="13"/>
      <c r="B363" s="12"/>
      <c r="C363" s="14"/>
      <c r="D363"/>
      <c r="E363"/>
    </row>
    <row r="364" spans="1:5" ht="12.75">
      <c r="A364" s="13"/>
      <c r="B364" s="12"/>
      <c r="C364" s="14"/>
      <c r="D364"/>
      <c r="E364"/>
    </row>
    <row r="365" spans="1:5" ht="12.75">
      <c r="A365" s="13"/>
      <c r="B365" s="12"/>
      <c r="C365" s="14"/>
      <c r="D365"/>
      <c r="E365"/>
    </row>
    <row r="366" spans="1:5" ht="12.75">
      <c r="A366" s="13"/>
      <c r="B366" s="12"/>
      <c r="C366" s="14"/>
      <c r="D366"/>
      <c r="E366"/>
    </row>
    <row r="367" spans="1:5" ht="12.75">
      <c r="A367" s="13"/>
      <c r="B367" s="12"/>
      <c r="C367" s="14"/>
      <c r="D367"/>
      <c r="E367"/>
    </row>
    <row r="368" spans="1:5" ht="12.75">
      <c r="A368" s="13"/>
      <c r="B368" s="12"/>
      <c r="C368" s="14"/>
      <c r="D368"/>
      <c r="E368"/>
    </row>
    <row r="369" spans="1:5" ht="12.75">
      <c r="A369" s="13"/>
      <c r="B369" s="12"/>
      <c r="C369" s="14"/>
      <c r="D369"/>
      <c r="E369"/>
    </row>
    <row r="370" spans="1:5" ht="12.75">
      <c r="A370" s="13"/>
      <c r="B370" s="12"/>
      <c r="C370" s="14"/>
      <c r="D370"/>
      <c r="E370"/>
    </row>
    <row r="371" spans="1:5" ht="12.75">
      <c r="A371" s="13"/>
      <c r="B371" s="12"/>
      <c r="C371" s="14"/>
      <c r="D371"/>
      <c r="E371"/>
    </row>
    <row r="372" spans="1:5" ht="12.75">
      <c r="A372" s="13"/>
      <c r="B372" s="12"/>
      <c r="C372" s="14"/>
      <c r="D372"/>
      <c r="E372"/>
    </row>
    <row r="373" spans="1:5" ht="12.75">
      <c r="A373" s="13"/>
      <c r="B373" s="12"/>
      <c r="C373" s="14"/>
      <c r="D373"/>
      <c r="E373"/>
    </row>
    <row r="374" spans="1:5" ht="12.75">
      <c r="A374" s="13"/>
      <c r="B374" s="12"/>
      <c r="C374" s="14"/>
      <c r="D374"/>
      <c r="E374"/>
    </row>
    <row r="375" spans="1:5" ht="12.75">
      <c r="A375" s="13"/>
      <c r="B375" s="12"/>
      <c r="C375" s="14"/>
      <c r="D375"/>
      <c r="E375"/>
    </row>
    <row r="376" spans="1:5" ht="12.75">
      <c r="A376" s="13"/>
      <c r="B376" s="12"/>
      <c r="C376" s="14"/>
      <c r="D376"/>
      <c r="E376"/>
    </row>
    <row r="377" spans="1:5" ht="12.75">
      <c r="A377" s="13"/>
      <c r="B377" s="12"/>
      <c r="C377" s="14"/>
      <c r="D377"/>
      <c r="E377"/>
    </row>
    <row r="378" spans="1:5" ht="12.75">
      <c r="A378" s="13"/>
      <c r="B378" s="12"/>
      <c r="C378" s="14"/>
      <c r="D378"/>
      <c r="E378"/>
    </row>
    <row r="379" spans="1:5" ht="12.75">
      <c r="A379" s="13"/>
      <c r="B379" s="12"/>
      <c r="C379" s="14"/>
      <c r="D379"/>
      <c r="E379"/>
    </row>
    <row r="380" spans="1:5" ht="12.75">
      <c r="A380" s="13"/>
      <c r="B380" s="12"/>
      <c r="C380" s="14"/>
      <c r="D380"/>
      <c r="E380"/>
    </row>
    <row r="381" spans="1:5" ht="12.75">
      <c r="A381" s="13"/>
      <c r="B381" s="12"/>
      <c r="C381" s="14"/>
      <c r="D381"/>
      <c r="E381"/>
    </row>
    <row r="382" spans="1:5" ht="12.75">
      <c r="A382" s="13"/>
      <c r="B382" s="12"/>
      <c r="C382" s="14"/>
      <c r="D382"/>
      <c r="E382"/>
    </row>
    <row r="383" spans="1:5" ht="12.75">
      <c r="A383" s="13"/>
      <c r="B383" s="12"/>
      <c r="C383" s="14"/>
      <c r="D383"/>
      <c r="E383"/>
    </row>
    <row r="384" spans="1:5" ht="12.75">
      <c r="A384" s="13"/>
      <c r="B384" s="12"/>
      <c r="C384" s="14"/>
      <c r="D384"/>
      <c r="E384"/>
    </row>
    <row r="385" spans="1:5" ht="12.75">
      <c r="A385" s="13"/>
      <c r="B385" s="12"/>
      <c r="C385" s="14"/>
      <c r="D385"/>
      <c r="E385"/>
    </row>
    <row r="386" spans="1:5" ht="12.75">
      <c r="A386" s="13"/>
      <c r="B386" s="12"/>
      <c r="C386" s="14"/>
      <c r="D386"/>
      <c r="E386"/>
    </row>
    <row r="387" spans="1:5" ht="12.75">
      <c r="A387" s="13"/>
      <c r="B387" s="12"/>
      <c r="C387" s="14"/>
      <c r="D387"/>
      <c r="E387"/>
    </row>
    <row r="388" spans="1:5" ht="12.75">
      <c r="A388" s="13"/>
      <c r="B388" s="12"/>
      <c r="C388" s="14"/>
      <c r="D388"/>
      <c r="E388"/>
    </row>
    <row r="389" spans="1:5" ht="12.75">
      <c r="A389" s="13"/>
      <c r="B389" s="12"/>
      <c r="C389" s="14"/>
      <c r="D389"/>
      <c r="E389"/>
    </row>
    <row r="390" spans="1:5" ht="12.75">
      <c r="A390" s="13"/>
      <c r="B390" s="12"/>
      <c r="C390" s="14"/>
      <c r="D390"/>
      <c r="E390"/>
    </row>
    <row r="391" spans="1:5" ht="12.75">
      <c r="A391" s="13"/>
      <c r="B391" s="12"/>
      <c r="C391" s="14"/>
      <c r="D391"/>
      <c r="E391"/>
    </row>
    <row r="392" spans="1:5" ht="12.75">
      <c r="A392" s="13"/>
      <c r="B392" s="12"/>
      <c r="C392" s="14"/>
      <c r="D392"/>
      <c r="E392"/>
    </row>
    <row r="393" spans="1:5" ht="12.75">
      <c r="A393" s="13"/>
      <c r="B393" s="12"/>
      <c r="C393" s="14"/>
      <c r="D393"/>
      <c r="E393"/>
    </row>
    <row r="394" spans="1:5" ht="12.75">
      <c r="A394" s="13"/>
      <c r="B394" s="12"/>
      <c r="C394" s="14"/>
      <c r="D394"/>
      <c r="E394"/>
    </row>
    <row r="395" spans="1:5" ht="12.75">
      <c r="A395" s="13"/>
      <c r="B395" s="12"/>
      <c r="C395" s="14"/>
      <c r="D395"/>
      <c r="E395"/>
    </row>
    <row r="396" spans="1:5" ht="12.75">
      <c r="A396" s="13"/>
      <c r="B396" s="12"/>
      <c r="C396" s="14"/>
      <c r="D396"/>
      <c r="E396"/>
    </row>
    <row r="397" spans="1:5" ht="12.75">
      <c r="A397" s="13"/>
      <c r="B397" s="12"/>
      <c r="C397" s="14"/>
      <c r="D397"/>
      <c r="E397"/>
    </row>
    <row r="398" spans="1:5" ht="12.75">
      <c r="A398" s="13"/>
      <c r="B398" s="12"/>
      <c r="C398" s="14"/>
      <c r="D398"/>
      <c r="E398"/>
    </row>
    <row r="399" spans="1:5" ht="12.75">
      <c r="A399" s="13"/>
      <c r="B399" s="12"/>
      <c r="C399" s="14"/>
      <c r="D399"/>
      <c r="E399"/>
    </row>
    <row r="400" spans="1:5" ht="12.75">
      <c r="A400" s="13"/>
      <c r="B400" s="12"/>
      <c r="C400" s="14"/>
      <c r="D400"/>
      <c r="E400"/>
    </row>
    <row r="401" spans="1:5" ht="12.75">
      <c r="A401" s="13"/>
      <c r="B401" s="12"/>
      <c r="C401" s="14"/>
      <c r="D401"/>
      <c r="E401"/>
    </row>
    <row r="402" spans="1:5" ht="12.75">
      <c r="A402" s="13"/>
      <c r="B402" s="12"/>
      <c r="C402" s="14"/>
      <c r="D402"/>
      <c r="E402"/>
    </row>
    <row r="403" spans="1:5" ht="12.75">
      <c r="A403" s="13"/>
      <c r="B403" s="12"/>
      <c r="C403" s="14"/>
      <c r="D403"/>
      <c r="E403"/>
    </row>
    <row r="404" spans="1:5" ht="12.75">
      <c r="A404" s="13"/>
      <c r="B404" s="12"/>
      <c r="C404" s="14"/>
      <c r="D404"/>
      <c r="E404"/>
    </row>
    <row r="405" spans="1:5" ht="12.75">
      <c r="A405" s="13"/>
      <c r="B405" s="12"/>
      <c r="C405" s="14"/>
      <c r="D405"/>
      <c r="E405"/>
    </row>
    <row r="406" spans="1:5" ht="12.75">
      <c r="A406" s="13"/>
      <c r="B406" s="12"/>
      <c r="C406" s="14"/>
      <c r="D406"/>
      <c r="E406"/>
    </row>
    <row r="407" spans="1:5" ht="12.75">
      <c r="A407" s="13"/>
      <c r="B407" s="12"/>
      <c r="C407" s="14"/>
      <c r="D407"/>
      <c r="E407"/>
    </row>
    <row r="408" spans="1:5" ht="12.75">
      <c r="A408" s="13"/>
      <c r="B408" s="12"/>
      <c r="C408" s="14"/>
      <c r="D408"/>
      <c r="E408"/>
    </row>
    <row r="409" spans="1:5" ht="12.75">
      <c r="A409" s="13"/>
      <c r="B409" s="12"/>
      <c r="C409" s="14"/>
      <c r="D409"/>
      <c r="E409"/>
    </row>
    <row r="410" spans="1:5" ht="12.75">
      <c r="A410" s="13"/>
      <c r="B410" s="12"/>
      <c r="C410" s="14"/>
      <c r="D410"/>
      <c r="E410"/>
    </row>
    <row r="411" spans="1:5" ht="12.75">
      <c r="A411" s="13"/>
      <c r="B411" s="12"/>
      <c r="C411" s="14"/>
      <c r="D411"/>
      <c r="E411"/>
    </row>
    <row r="412" spans="1:5" ht="12.75">
      <c r="A412" s="13"/>
      <c r="B412" s="12"/>
      <c r="C412" s="14"/>
      <c r="D412"/>
      <c r="E412"/>
    </row>
    <row r="413" spans="1:5" ht="12.75">
      <c r="A413" s="13"/>
      <c r="B413" s="12"/>
      <c r="C413" s="14"/>
      <c r="D413"/>
      <c r="E413"/>
    </row>
    <row r="414" spans="1:5" ht="12.75">
      <c r="A414" s="13"/>
      <c r="B414" s="12"/>
      <c r="C414" s="14"/>
      <c r="D414"/>
      <c r="E414"/>
    </row>
    <row r="415" spans="1:5" ht="12.75">
      <c r="A415" s="2"/>
      <c r="C415" s="3"/>
      <c r="D415"/>
      <c r="E415"/>
    </row>
    <row r="416" spans="1:5" ht="12.75">
      <c r="A416" s="2"/>
      <c r="C416" s="3"/>
      <c r="D416"/>
      <c r="E416"/>
    </row>
    <row r="417" spans="1:5" ht="12.75">
      <c r="A417" s="2"/>
      <c r="C417" s="3"/>
      <c r="D417"/>
      <c r="E417"/>
    </row>
    <row r="418" spans="1:5" ht="12.75">
      <c r="A418" s="2"/>
      <c r="C418" s="3"/>
      <c r="D418"/>
      <c r="E418"/>
    </row>
    <row r="419" spans="1:5" ht="12.75">
      <c r="A419" s="2"/>
      <c r="C419" s="3"/>
      <c r="D419"/>
      <c r="E419"/>
    </row>
    <row r="420" spans="1:5" ht="12.75">
      <c r="A420" s="2"/>
      <c r="C420" s="3"/>
      <c r="D420"/>
      <c r="E420"/>
    </row>
    <row r="421" spans="1:5" ht="12.75">
      <c r="A421" s="2"/>
      <c r="C421" s="3"/>
      <c r="D421"/>
      <c r="E421"/>
    </row>
    <row r="422" spans="1:5" ht="12.75">
      <c r="A422" s="2"/>
      <c r="C422" s="3"/>
      <c r="D422"/>
      <c r="E422"/>
    </row>
    <row r="423" spans="1:5" ht="12.75">
      <c r="A423" s="2"/>
      <c r="C423" s="3"/>
      <c r="D423"/>
      <c r="E423"/>
    </row>
    <row r="424" spans="1:5" ht="12.75">
      <c r="A424" s="2"/>
      <c r="C424" s="3"/>
      <c r="D424"/>
      <c r="E424"/>
    </row>
    <row r="425" spans="1:5" ht="12.75">
      <c r="A425" s="2"/>
      <c r="C425" s="3"/>
      <c r="D425"/>
      <c r="E425"/>
    </row>
    <row r="426" spans="1:5" ht="12.75">
      <c r="A426" s="2"/>
      <c r="C426" s="3"/>
      <c r="D426"/>
      <c r="E426"/>
    </row>
    <row r="427" spans="1:5" ht="12.75">
      <c r="A427" s="2"/>
      <c r="C427" s="3"/>
      <c r="D427"/>
      <c r="E427"/>
    </row>
    <row r="428" spans="1:5" ht="12.75">
      <c r="A428" s="2"/>
      <c r="C428" s="3"/>
      <c r="D428"/>
      <c r="E428"/>
    </row>
    <row r="429" spans="1:5" ht="12.75">
      <c r="A429" s="2"/>
      <c r="C429" s="3"/>
      <c r="D429"/>
      <c r="E429"/>
    </row>
    <row r="430" spans="1:5" ht="12.75">
      <c r="A430" s="2"/>
      <c r="C430" s="3"/>
      <c r="D430"/>
      <c r="E430"/>
    </row>
    <row r="431" spans="1:5" ht="12.75">
      <c r="A431" s="2"/>
      <c r="C431" s="3"/>
      <c r="D431"/>
      <c r="E431"/>
    </row>
    <row r="432" spans="1:5" ht="12.75">
      <c r="A432" s="2"/>
      <c r="C432" s="3"/>
      <c r="D432"/>
      <c r="E432"/>
    </row>
    <row r="433" spans="1:5" ht="12.75">
      <c r="A433" s="2"/>
      <c r="C433" s="3"/>
      <c r="D433"/>
      <c r="E433"/>
    </row>
    <row r="434" spans="1:5" ht="12.75">
      <c r="A434" s="2"/>
      <c r="C434" s="3"/>
      <c r="D434"/>
      <c r="E434"/>
    </row>
    <row r="435" spans="1:5" ht="12.75">
      <c r="A435" s="2"/>
      <c r="C435" s="3"/>
      <c r="D435"/>
      <c r="E435"/>
    </row>
    <row r="436" spans="1:5" ht="12.75">
      <c r="A436" s="2"/>
      <c r="C436" s="3"/>
      <c r="D436"/>
      <c r="E436"/>
    </row>
    <row r="437" spans="1:5" ht="12.75">
      <c r="A437" s="2"/>
      <c r="C437" s="3"/>
      <c r="D437"/>
      <c r="E437"/>
    </row>
    <row r="438" spans="1:5" ht="12.75">
      <c r="A438" s="2"/>
      <c r="C438" s="3"/>
      <c r="D438"/>
      <c r="E438"/>
    </row>
    <row r="439" spans="1:5" ht="12.75">
      <c r="A439" s="2"/>
      <c r="C439" s="3"/>
      <c r="D439"/>
      <c r="E439"/>
    </row>
    <row r="440" spans="1:5" ht="12.75">
      <c r="A440" s="2"/>
      <c r="C440" s="3"/>
      <c r="D440"/>
      <c r="E440"/>
    </row>
    <row r="441" spans="1:5" ht="12.75">
      <c r="A441" s="2"/>
      <c r="C441" s="3"/>
      <c r="D441"/>
      <c r="E441"/>
    </row>
    <row r="442" spans="1:5" ht="12.75">
      <c r="A442" s="2"/>
      <c r="C442" s="3"/>
      <c r="D442"/>
      <c r="E442"/>
    </row>
    <row r="443" spans="1:5" ht="12.75">
      <c r="A443" s="2"/>
      <c r="C443" s="3"/>
      <c r="D443"/>
      <c r="E443"/>
    </row>
    <row r="444" spans="1:5" ht="12.75">
      <c r="A444" s="2"/>
      <c r="C444" s="3"/>
      <c r="D444"/>
      <c r="E444"/>
    </row>
    <row r="445" spans="1:5" ht="12.75">
      <c r="A445" s="2"/>
      <c r="C445" s="3"/>
      <c r="D445"/>
      <c r="E445"/>
    </row>
    <row r="446" spans="1:5" ht="12.75">
      <c r="A446" s="2"/>
      <c r="C446" s="3"/>
      <c r="D446"/>
      <c r="E446"/>
    </row>
    <row r="447" spans="1:5" ht="12.75">
      <c r="A447" s="2"/>
      <c r="C447" s="3"/>
      <c r="D447"/>
      <c r="E447"/>
    </row>
    <row r="448" spans="1:5" ht="12.75">
      <c r="A448" s="2"/>
      <c r="C448" s="3"/>
      <c r="D448"/>
      <c r="E448"/>
    </row>
    <row r="449" spans="1:5" ht="12.75">
      <c r="A449" s="2"/>
      <c r="C449" s="3"/>
      <c r="D449"/>
      <c r="E449"/>
    </row>
    <row r="450" spans="1:5" ht="12.75">
      <c r="A450" s="2"/>
      <c r="C450" s="3"/>
      <c r="D450"/>
      <c r="E450"/>
    </row>
    <row r="451" spans="1:5" ht="12.75">
      <c r="A451" s="2"/>
      <c r="C451" s="3"/>
      <c r="D451"/>
      <c r="E451"/>
    </row>
    <row r="452" spans="1:5" ht="12.75">
      <c r="A452" s="2"/>
      <c r="C452" s="3"/>
      <c r="D452"/>
      <c r="E452"/>
    </row>
    <row r="453" spans="1:5" ht="12.75">
      <c r="A453" s="2"/>
      <c r="C453" s="3"/>
      <c r="D453"/>
      <c r="E453"/>
    </row>
    <row r="454" spans="1:5" ht="12.75">
      <c r="A454" s="2"/>
      <c r="C454" s="3"/>
      <c r="D454"/>
      <c r="E454"/>
    </row>
    <row r="455" spans="1:5" ht="12.75">
      <c r="A455" s="2"/>
      <c r="C455" s="3"/>
      <c r="D455"/>
      <c r="E455"/>
    </row>
    <row r="456" spans="1:5" ht="12.75">
      <c r="A456" s="2"/>
      <c r="C456" s="3"/>
      <c r="D456"/>
      <c r="E456"/>
    </row>
    <row r="457" spans="1:5" ht="12.75">
      <c r="A457" s="2"/>
      <c r="C457" s="3"/>
      <c r="D457"/>
      <c r="E457"/>
    </row>
    <row r="458" spans="1:5" ht="12.75">
      <c r="A458" s="2"/>
      <c r="C458" s="3"/>
      <c r="D458"/>
      <c r="E458"/>
    </row>
    <row r="459" spans="1:5" ht="12.75">
      <c r="A459" s="2"/>
      <c r="C459" s="3"/>
      <c r="D459"/>
      <c r="E459"/>
    </row>
    <row r="460" spans="1:5" ht="12.75">
      <c r="A460" s="2"/>
      <c r="C460" s="3"/>
      <c r="D460"/>
      <c r="E460"/>
    </row>
    <row r="461" spans="1:5" ht="12.75">
      <c r="A461" s="2"/>
      <c r="C461" s="3"/>
      <c r="D461"/>
      <c r="E461"/>
    </row>
    <row r="462" spans="1:5" ht="12.75">
      <c r="A462" s="2"/>
      <c r="C462" s="3"/>
      <c r="D462"/>
      <c r="E462"/>
    </row>
    <row r="463" spans="1:5" ht="12.75">
      <c r="A463" s="2"/>
      <c r="C463" s="3"/>
      <c r="D463"/>
      <c r="E463"/>
    </row>
    <row r="464" spans="1:5" ht="12.75">
      <c r="A464" s="2"/>
      <c r="C464" s="3"/>
      <c r="D464"/>
      <c r="E464"/>
    </row>
    <row r="465" spans="1:5" ht="12.75">
      <c r="A465" s="2"/>
      <c r="C465" s="3"/>
      <c r="D465"/>
      <c r="E465"/>
    </row>
    <row r="466" spans="1:5" ht="12.75">
      <c r="A466" s="2"/>
      <c r="C466" s="3"/>
      <c r="D466"/>
      <c r="E466"/>
    </row>
    <row r="467" spans="1:5" ht="12.75">
      <c r="A467" s="2"/>
      <c r="C467" s="3"/>
      <c r="D467"/>
      <c r="E467"/>
    </row>
    <row r="468" spans="1:5" ht="12.75">
      <c r="A468" s="2"/>
      <c r="C468" s="3"/>
      <c r="D468"/>
      <c r="E468"/>
    </row>
    <row r="469" spans="1:5" ht="12.75">
      <c r="A469" s="2"/>
      <c r="C469" s="3"/>
      <c r="D469"/>
      <c r="E469"/>
    </row>
    <row r="470" spans="1:5" ht="12.75">
      <c r="A470" s="2"/>
      <c r="C470" s="3"/>
      <c r="D470"/>
      <c r="E470"/>
    </row>
    <row r="471" spans="1:5" ht="12.75">
      <c r="A471" s="2"/>
      <c r="C471" s="3"/>
      <c r="D471"/>
      <c r="E471"/>
    </row>
    <row r="472" spans="1:5" ht="12.75">
      <c r="A472" s="2"/>
      <c r="C472" s="3"/>
      <c r="D472"/>
      <c r="E472"/>
    </row>
    <row r="473" spans="1:5" ht="12.75">
      <c r="A473" s="2"/>
      <c r="C473" s="3"/>
      <c r="D473"/>
      <c r="E473"/>
    </row>
    <row r="474" spans="1:5" ht="12.75">
      <c r="A474" s="2"/>
      <c r="C474" s="3"/>
      <c r="D474"/>
      <c r="E474"/>
    </row>
    <row r="475" spans="1:5" ht="12.75">
      <c r="A475" s="2"/>
      <c r="C475" s="3"/>
      <c r="D475"/>
      <c r="E475"/>
    </row>
    <row r="476" spans="1:5" ht="12.75">
      <c r="A476" s="2"/>
      <c r="C476" s="3"/>
      <c r="D476"/>
      <c r="E476"/>
    </row>
    <row r="477" spans="1:5" ht="12.75">
      <c r="A477" s="2"/>
      <c r="C477" s="3"/>
      <c r="D477"/>
      <c r="E477"/>
    </row>
    <row r="478" spans="1:5" ht="12.75">
      <c r="A478" s="2"/>
      <c r="C478" s="3"/>
      <c r="D478"/>
      <c r="E478"/>
    </row>
    <row r="479" spans="1:5" ht="12.75">
      <c r="A479" s="2"/>
      <c r="C479" s="3"/>
      <c r="D479"/>
      <c r="E479"/>
    </row>
    <row r="480" spans="1:5" ht="12.75">
      <c r="A480" s="2"/>
      <c r="C480" s="3"/>
      <c r="D480"/>
      <c r="E480"/>
    </row>
    <row r="481" spans="1:5" ht="12.75">
      <c r="A481" s="2"/>
      <c r="C481" s="3"/>
      <c r="D481"/>
      <c r="E481"/>
    </row>
    <row r="482" spans="1:5" ht="12.75">
      <c r="A482" s="2"/>
      <c r="C482" s="3"/>
      <c r="D482"/>
      <c r="E482"/>
    </row>
    <row r="483" spans="1:5" ht="12.75">
      <c r="A483" s="2"/>
      <c r="C483" s="3"/>
      <c r="D483"/>
      <c r="E483"/>
    </row>
    <row r="484" spans="1:5" ht="12.75">
      <c r="A484" s="2"/>
      <c r="C484" s="3"/>
      <c r="D484"/>
      <c r="E484"/>
    </row>
    <row r="485" spans="1:5" ht="12.75">
      <c r="A485" s="2"/>
      <c r="C485" s="3"/>
      <c r="D485"/>
      <c r="E485"/>
    </row>
    <row r="486" spans="1:5" ht="12.75">
      <c r="A486" s="2"/>
      <c r="C486" s="3"/>
      <c r="D486"/>
      <c r="E486"/>
    </row>
    <row r="487" spans="1:5" ht="12.75">
      <c r="A487" s="2"/>
      <c r="C487" s="3"/>
      <c r="D487"/>
      <c r="E487"/>
    </row>
    <row r="488" spans="1:5" ht="12.75">
      <c r="A488" s="2"/>
      <c r="C488" s="3"/>
      <c r="D488"/>
      <c r="E488"/>
    </row>
    <row r="489" spans="1:5" ht="12.75">
      <c r="A489" s="2"/>
      <c r="C489" s="3"/>
      <c r="D489"/>
      <c r="E489"/>
    </row>
    <row r="490" spans="1:5" ht="12.75">
      <c r="A490" s="2"/>
      <c r="C490" s="3"/>
      <c r="D490"/>
      <c r="E490"/>
    </row>
    <row r="491" spans="1:5" ht="12.75">
      <c r="A491" s="2"/>
      <c r="C491" s="3"/>
      <c r="D491"/>
      <c r="E491"/>
    </row>
    <row r="492" spans="1:5" ht="12.75">
      <c r="A492" s="2"/>
      <c r="C492" s="3"/>
      <c r="D492"/>
      <c r="E492"/>
    </row>
    <row r="493" spans="1:5" ht="12.75">
      <c r="A493" s="2"/>
      <c r="C493" s="3"/>
      <c r="D493"/>
      <c r="E493"/>
    </row>
    <row r="494" spans="1:5" ht="12.75">
      <c r="A494" s="2"/>
      <c r="C494" s="3"/>
      <c r="D494"/>
      <c r="E494"/>
    </row>
    <row r="495" spans="1:5" ht="12.75">
      <c r="A495" s="2"/>
      <c r="C495" s="3"/>
      <c r="D495"/>
      <c r="E495"/>
    </row>
    <row r="496" spans="1:5" ht="12.75">
      <c r="A496" s="2"/>
      <c r="C496" s="3"/>
      <c r="D496"/>
      <c r="E496"/>
    </row>
    <row r="497" spans="1:5" ht="12.75">
      <c r="A497" s="2"/>
      <c r="C497" s="3"/>
      <c r="D497"/>
      <c r="E497"/>
    </row>
    <row r="498" spans="1:5" ht="12.75">
      <c r="A498" s="2"/>
      <c r="C498" s="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4:5" ht="12.75">
      <c r="D556"/>
      <c r="E556"/>
    </row>
    <row r="557" spans="4:5" ht="12.75">
      <c r="D557"/>
      <c r="E557"/>
    </row>
    <row r="558" spans="4:5" ht="12.75">
      <c r="D558"/>
      <c r="E558"/>
    </row>
    <row r="559" spans="4:5" ht="12.75">
      <c r="D559"/>
      <c r="E559"/>
    </row>
    <row r="560" spans="4:5" ht="12.75">
      <c r="D560"/>
      <c r="E560"/>
    </row>
    <row r="561" spans="4:5" ht="12.75">
      <c r="D561"/>
      <c r="E561"/>
    </row>
    <row r="562" spans="4:5" ht="12.75">
      <c r="D562"/>
      <c r="E562"/>
    </row>
    <row r="563" spans="4:5" ht="12.75">
      <c r="D563"/>
      <c r="E563"/>
    </row>
    <row r="564" spans="1:5" ht="12.75">
      <c r="A564"/>
      <c r="D564"/>
      <c r="E564"/>
    </row>
  </sheetData>
  <sheetProtection/>
  <mergeCells count="278">
    <mergeCell ref="B81:D81"/>
    <mergeCell ref="B79:D79"/>
    <mergeCell ref="B261:D261"/>
    <mergeCell ref="B287:D287"/>
    <mergeCell ref="B149:D149"/>
    <mergeCell ref="B194:D194"/>
    <mergeCell ref="B189:D189"/>
    <mergeCell ref="B172:D172"/>
    <mergeCell ref="B175:D175"/>
    <mergeCell ref="A154:B154"/>
    <mergeCell ref="B163:D163"/>
    <mergeCell ref="B193:D193"/>
    <mergeCell ref="B171:D171"/>
    <mergeCell ref="B183:D183"/>
    <mergeCell ref="B160:D160"/>
    <mergeCell ref="B176:D176"/>
    <mergeCell ref="B173:D173"/>
    <mergeCell ref="B140:D140"/>
    <mergeCell ref="B141:D141"/>
    <mergeCell ref="B147:D147"/>
    <mergeCell ref="B151:D151"/>
    <mergeCell ref="B143:D143"/>
    <mergeCell ref="C144:D144"/>
    <mergeCell ref="B148:D148"/>
    <mergeCell ref="B150:D150"/>
    <mergeCell ref="A145:B145"/>
    <mergeCell ref="C145:D145"/>
    <mergeCell ref="B196:D196"/>
    <mergeCell ref="B186:D186"/>
    <mergeCell ref="A169:B169"/>
    <mergeCell ref="C169:D169"/>
    <mergeCell ref="B164:D164"/>
    <mergeCell ref="B179:D179"/>
    <mergeCell ref="B170:D170"/>
    <mergeCell ref="B153:D153"/>
    <mergeCell ref="N351:O351"/>
    <mergeCell ref="B227:D227"/>
    <mergeCell ref="B230:D230"/>
    <mergeCell ref="B221:D221"/>
    <mergeCell ref="B222:D222"/>
    <mergeCell ref="B182:D182"/>
    <mergeCell ref="B195:D195"/>
    <mergeCell ref="B220:D220"/>
    <mergeCell ref="B185:D185"/>
    <mergeCell ref="B216:D216"/>
    <mergeCell ref="A247:D247"/>
    <mergeCell ref="B240:D240"/>
    <mergeCell ref="B229:D229"/>
    <mergeCell ref="B228:D228"/>
    <mergeCell ref="A233:E233"/>
    <mergeCell ref="B244:D244"/>
    <mergeCell ref="A239:D239"/>
    <mergeCell ref="A277:D277"/>
    <mergeCell ref="B280:D280"/>
    <mergeCell ref="B283:D283"/>
    <mergeCell ref="B165:D165"/>
    <mergeCell ref="B192:D192"/>
    <mergeCell ref="B214:D214"/>
    <mergeCell ref="B181:D181"/>
    <mergeCell ref="B180:D180"/>
    <mergeCell ref="A251:D251"/>
    <mergeCell ref="B211:D211"/>
    <mergeCell ref="A269:B269"/>
    <mergeCell ref="B201:D201"/>
    <mergeCell ref="B197:D197"/>
    <mergeCell ref="B215:D215"/>
    <mergeCell ref="A232:E232"/>
    <mergeCell ref="B200:D200"/>
    <mergeCell ref="B207:D207"/>
    <mergeCell ref="B218:D218"/>
    <mergeCell ref="B208:D208"/>
    <mergeCell ref="B213:D213"/>
    <mergeCell ref="A260:D260"/>
    <mergeCell ref="B266:D266"/>
    <mergeCell ref="B250:D250"/>
    <mergeCell ref="A249:D249"/>
    <mergeCell ref="B252:D252"/>
    <mergeCell ref="B264:D264"/>
    <mergeCell ref="B259:D259"/>
    <mergeCell ref="B294:D294"/>
    <mergeCell ref="A301:D301"/>
    <mergeCell ref="B299:D299"/>
    <mergeCell ref="B300:D300"/>
    <mergeCell ref="B319:D319"/>
    <mergeCell ref="B281:D281"/>
    <mergeCell ref="B288:D288"/>
    <mergeCell ref="B308:D308"/>
    <mergeCell ref="B303:D303"/>
    <mergeCell ref="A331:D331"/>
    <mergeCell ref="A340:C340"/>
    <mergeCell ref="B305:D305"/>
    <mergeCell ref="B313:D313"/>
    <mergeCell ref="B307:D307"/>
    <mergeCell ref="B205:D205"/>
    <mergeCell ref="B204:D204"/>
    <mergeCell ref="B225:D225"/>
    <mergeCell ref="B206:D206"/>
    <mergeCell ref="B212:D212"/>
    <mergeCell ref="A341:C341"/>
    <mergeCell ref="A333:C333"/>
    <mergeCell ref="A334:C334"/>
    <mergeCell ref="A335:C335"/>
    <mergeCell ref="B291:D291"/>
    <mergeCell ref="B270:D270"/>
    <mergeCell ref="B293:D293"/>
    <mergeCell ref="B296:D296"/>
    <mergeCell ref="B282:D282"/>
    <mergeCell ref="B285:D285"/>
    <mergeCell ref="B311:D311"/>
    <mergeCell ref="B276:D276"/>
    <mergeCell ref="A284:D284"/>
    <mergeCell ref="B286:D286"/>
    <mergeCell ref="B274:D274"/>
    <mergeCell ref="B275:D275"/>
    <mergeCell ref="B278:D278"/>
    <mergeCell ref="B279:D279"/>
    <mergeCell ref="B290:D290"/>
    <mergeCell ref="B328:D328"/>
    <mergeCell ref="B273:D273"/>
    <mergeCell ref="A297:D297"/>
    <mergeCell ref="B317:D317"/>
    <mergeCell ref="B323:D323"/>
    <mergeCell ref="B314:D314"/>
    <mergeCell ref="D335:E335"/>
    <mergeCell ref="D334:E334"/>
    <mergeCell ref="B322:D322"/>
    <mergeCell ref="B316:D316"/>
    <mergeCell ref="B318:D318"/>
    <mergeCell ref="B325:D325"/>
    <mergeCell ref="B327:D327"/>
    <mergeCell ref="B329:D329"/>
    <mergeCell ref="B330:D330"/>
    <mergeCell ref="B326:D326"/>
    <mergeCell ref="A2:E2"/>
    <mergeCell ref="E5:E7"/>
    <mergeCell ref="A5:A7"/>
    <mergeCell ref="C11:D11"/>
    <mergeCell ref="A3:E3"/>
    <mergeCell ref="D5:D7"/>
    <mergeCell ref="C5:C7"/>
    <mergeCell ref="B5:B7"/>
    <mergeCell ref="C10:D10"/>
    <mergeCell ref="C69:D69"/>
    <mergeCell ref="A52:B52"/>
    <mergeCell ref="C52:D52"/>
    <mergeCell ref="A11:B11"/>
    <mergeCell ref="C19:D19"/>
    <mergeCell ref="A19:B19"/>
    <mergeCell ref="B77:D77"/>
    <mergeCell ref="C86:D86"/>
    <mergeCell ref="A66:B66"/>
    <mergeCell ref="B72:D72"/>
    <mergeCell ref="C57:D57"/>
    <mergeCell ref="C13:D13"/>
    <mergeCell ref="A30:B30"/>
    <mergeCell ref="A14:B14"/>
    <mergeCell ref="C14:D14"/>
    <mergeCell ref="A69:B69"/>
    <mergeCell ref="B84:D84"/>
    <mergeCell ref="B74:D74"/>
    <mergeCell ref="C68:D68"/>
    <mergeCell ref="C30:D30"/>
    <mergeCell ref="C119:D119"/>
    <mergeCell ref="A119:B119"/>
    <mergeCell ref="A117:B117"/>
    <mergeCell ref="A57:B57"/>
    <mergeCell ref="B76:D76"/>
    <mergeCell ref="B75:D75"/>
    <mergeCell ref="B85:D85"/>
    <mergeCell ref="B89:D89"/>
    <mergeCell ref="B91:D91"/>
    <mergeCell ref="B71:D71"/>
    <mergeCell ref="C88:D88"/>
    <mergeCell ref="B92:D92"/>
    <mergeCell ref="A88:B88"/>
    <mergeCell ref="B73:D73"/>
    <mergeCell ref="B82:D82"/>
    <mergeCell ref="B83:D83"/>
    <mergeCell ref="B146:D146"/>
    <mergeCell ref="C154:D154"/>
    <mergeCell ref="B157:D157"/>
    <mergeCell ref="C66:D66"/>
    <mergeCell ref="A86:B86"/>
    <mergeCell ref="B80:D80"/>
    <mergeCell ref="B90:D90"/>
    <mergeCell ref="C117:D117"/>
    <mergeCell ref="B93:D93"/>
    <mergeCell ref="B70:D70"/>
    <mergeCell ref="B191:D191"/>
    <mergeCell ref="B177:D177"/>
    <mergeCell ref="B174:D174"/>
    <mergeCell ref="B187:D187"/>
    <mergeCell ref="B178:D178"/>
    <mergeCell ref="A152:C152"/>
    <mergeCell ref="B158:D158"/>
    <mergeCell ref="B155:D155"/>
    <mergeCell ref="B156:D156"/>
    <mergeCell ref="B184:D184"/>
    <mergeCell ref="B237:D237"/>
    <mergeCell ref="B238:D238"/>
    <mergeCell ref="B209:D209"/>
    <mergeCell ref="A231:D231"/>
    <mergeCell ref="B257:D257"/>
    <mergeCell ref="B253:D253"/>
    <mergeCell ref="A256:D256"/>
    <mergeCell ref="B248:D248"/>
    <mergeCell ref="B210:D210"/>
    <mergeCell ref="B242:D242"/>
    <mergeCell ref="B202:D202"/>
    <mergeCell ref="B219:D219"/>
    <mergeCell ref="B199:D199"/>
    <mergeCell ref="B203:D203"/>
    <mergeCell ref="B161:D161"/>
    <mergeCell ref="B188:D188"/>
    <mergeCell ref="B162:D162"/>
    <mergeCell ref="B166:D166"/>
    <mergeCell ref="B168:D168"/>
    <mergeCell ref="B190:D190"/>
    <mergeCell ref="B302:D302"/>
    <mergeCell ref="B268:D268"/>
    <mergeCell ref="B255:D255"/>
    <mergeCell ref="A254:D254"/>
    <mergeCell ref="B262:D262"/>
    <mergeCell ref="B263:D263"/>
    <mergeCell ref="B258:D258"/>
    <mergeCell ref="B295:D295"/>
    <mergeCell ref="B298:D298"/>
    <mergeCell ref="C272:D272"/>
    <mergeCell ref="B265:D265"/>
    <mergeCell ref="B114:D114"/>
    <mergeCell ref="B115:D115"/>
    <mergeCell ref="M276:N276"/>
    <mergeCell ref="A272:B272"/>
    <mergeCell ref="B271:D271"/>
    <mergeCell ref="A267:D267"/>
    <mergeCell ref="B246:D246"/>
    <mergeCell ref="B159:D159"/>
    <mergeCell ref="B198:D198"/>
    <mergeCell ref="B100:D100"/>
    <mergeCell ref="B103:D103"/>
    <mergeCell ref="B110:D110"/>
    <mergeCell ref="B241:D241"/>
    <mergeCell ref="A243:D243"/>
    <mergeCell ref="A245:D245"/>
    <mergeCell ref="B226:D226"/>
    <mergeCell ref="B223:D223"/>
    <mergeCell ref="B224:D224"/>
    <mergeCell ref="B217:D217"/>
    <mergeCell ref="A324:D324"/>
    <mergeCell ref="B321:D321"/>
    <mergeCell ref="B312:D312"/>
    <mergeCell ref="B320:D320"/>
    <mergeCell ref="B315:D315"/>
    <mergeCell ref="B98:D98"/>
    <mergeCell ref="B304:D304"/>
    <mergeCell ref="B310:D310"/>
    <mergeCell ref="B306:D306"/>
    <mergeCell ref="B289:D289"/>
    <mergeCell ref="B94:D94"/>
    <mergeCell ref="B95:D95"/>
    <mergeCell ref="B96:D96"/>
    <mergeCell ref="B97:D97"/>
    <mergeCell ref="B99:D99"/>
    <mergeCell ref="B113:D113"/>
    <mergeCell ref="B107:D107"/>
    <mergeCell ref="B108:D108"/>
    <mergeCell ref="B109:D109"/>
    <mergeCell ref="B112:D112"/>
    <mergeCell ref="B309:D309"/>
    <mergeCell ref="B167:D167"/>
    <mergeCell ref="B105:D105"/>
    <mergeCell ref="B106:D106"/>
    <mergeCell ref="B101:D101"/>
    <mergeCell ref="B102:D102"/>
    <mergeCell ref="B104:D104"/>
    <mergeCell ref="B111:D111"/>
    <mergeCell ref="B116:D116"/>
    <mergeCell ref="B292:D292"/>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Lucia Ursu</cp:lastModifiedBy>
  <cp:lastPrinted>2020-08-21T07:14:01Z</cp:lastPrinted>
  <dcterms:created xsi:type="dcterms:W3CDTF">2014-01-24T07:25:38Z</dcterms:created>
  <dcterms:modified xsi:type="dcterms:W3CDTF">2020-10-22T10:55:06Z</dcterms:modified>
  <cp:category/>
  <cp:version/>
  <cp:contentType/>
  <cp:contentStatus/>
</cp:coreProperties>
</file>