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6030" activeTab="0"/>
  </bookViews>
  <sheets>
    <sheet name="anexa 5A" sheetId="1" r:id="rId1"/>
  </sheets>
  <definedNames/>
  <calcPr fullCalcOnLoad="1"/>
</workbook>
</file>

<file path=xl/sharedStrings.xml><?xml version="1.0" encoding="utf-8"?>
<sst xmlns="http://schemas.openxmlformats.org/spreadsheetml/2006/main" count="44" uniqueCount="44">
  <si>
    <t>Nr.
crt.</t>
  </si>
  <si>
    <t>Denumire</t>
  </si>
  <si>
    <t>TOTAL GENERAL</t>
  </si>
  <si>
    <t>Buget</t>
  </si>
  <si>
    <t>Total
surse de
finanţare</t>
  </si>
  <si>
    <t>LISTA</t>
  </si>
  <si>
    <t>Alte surse</t>
  </si>
  <si>
    <t>din care:</t>
  </si>
  <si>
    <t xml:space="preserve">          </t>
  </si>
  <si>
    <t xml:space="preserve">                                   - lei  -</t>
  </si>
  <si>
    <r>
      <t>ANEXA NR. 5A</t>
    </r>
    <r>
      <rPr>
        <sz val="12"/>
        <rFont val="Arial"/>
        <family val="2"/>
      </rPr>
      <t xml:space="preserve"> LA H.C.L. SATU MARE  Nr    din </t>
    </r>
  </si>
  <si>
    <t>Cap.51 Autoritati publice si actiuni externe</t>
  </si>
  <si>
    <t>Total Cap. 51</t>
  </si>
  <si>
    <t>Cap 68 Asigurări şi Asistenţă socială</t>
  </si>
  <si>
    <t>Cant.
U/M
- buc -</t>
  </si>
  <si>
    <t>Preţ
unitar</t>
  </si>
  <si>
    <t>Total Cap. 68</t>
  </si>
  <si>
    <t>Cap. 65 Învăţământ</t>
  </si>
  <si>
    <t>Total Cap. 65</t>
  </si>
  <si>
    <t>Cap. 61 ”Ordine publică şi siguranţă naţională”</t>
  </si>
  <si>
    <t>Total Cap. 61</t>
  </si>
  <si>
    <t>Cap. 67  Cultură, recreere şi religie</t>
  </si>
  <si>
    <t>Total Cap. 67</t>
  </si>
  <si>
    <t>Cap. 84 Transporturi</t>
  </si>
  <si>
    <t>Total Cap. 84</t>
  </si>
  <si>
    <t>Ensuring public safety - supraveghere video</t>
  </si>
  <si>
    <t xml:space="preserve">Developing cross-border culture: Revitalised Theatres in Satu Mare and Uzhgorod </t>
  </si>
  <si>
    <t>Echipamente IT, birotică și multimedia pentru proiectul Regenerare fizică a zonei Ostrovului</t>
  </si>
  <si>
    <t>Aparatură electrocasnică pentru proiectul Regenerare fizică a zonei Ostrovului</t>
  </si>
  <si>
    <t>Mobilier pentru proiectul Regenerare fizică a zonei Ostrovului</t>
  </si>
  <si>
    <t>Echipamnete de gimnastică și recuperare medicală pentru proiectul Regenerare fizică a zonei Ostrovului</t>
  </si>
  <si>
    <t>Instrumente muzicale pentru proiectul Regenerare fizică a zonei Ostrovului</t>
  </si>
  <si>
    <t>Modernizare infrastructură educațională Grădinița nr.7 - achiziție furnizare dotări produse mobilier</t>
  </si>
  <si>
    <t>Modernizare infrastructură educațională Grădinița nr.7 - achiziție furnizare de Echipamente IT</t>
  </si>
  <si>
    <t>Modernizare infrastructură educațională Grădinița nr.7 - achiziție furnizare de produse electrocasnice</t>
  </si>
  <si>
    <t>Modernizare infrastructură educațională Grădinița nr.7 - dotări conexe: amenajare loc joacă, dotări foișor</t>
  </si>
  <si>
    <t>Dotări în cadrul proiectului - Modernizare Infrastructură Educaţională Liceul Tehnologic „Constantin Brâncuşi”</t>
  </si>
  <si>
    <t>Modernizare infrastructura educațională Gradinița nr. 29 și Creșa Punguța cu Doi Bani  - achiziție furnizare de Echipament IT</t>
  </si>
  <si>
    <t>Lista dotărilor independente ce se achiziţionează în anul 2022 finanţate din FEN                                                    (fonduri externe nerambursabile)</t>
  </si>
  <si>
    <t>Dezvoltarea infrastructurii de transport public în municipiul Satu Mare – Crearea unui sistem de management al traficului inclusiv sistem monitorizare video</t>
  </si>
  <si>
    <t>Chit de filtrarea aerului de bacterii și viruși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</si>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</sst>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_-* #,##0\ _L_E_I_-;\-* #,##0\ _L_E_I_-;_-* &quot;-&quot;\ _L_E_I_-;_-@_-"/>
    <numFmt numFmtId="197" formatCode="_-* #,##0.00\ _L_E_I_-;\-* #,##0.00\ _L_E_I_-;_-* &quot;-&quot;??\ _L_E_I_-;_-@_-"/>
    <numFmt numFmtId="198" formatCode="m/d"/>
    <numFmt numFmtId="199" formatCode="mm/dd/yy"/>
    <numFmt numFmtId="200" formatCode="[$-418]d\ mmmm\ yyyy"/>
    <numFmt numFmtId="201" formatCode="dd/mm/yy;@"/>
  </numFmts>
  <fonts count="43">
    <font>
      <sz val="12"/>
      <name val="Arial"/>
      <family val="2"/>
    </font>
    <font>
      <sz val="10"/>
      <name val="Arial"/>
      <family val="0"/>
    </font>
    <font>
      <b/>
      <sz val="12"/>
      <name val="Arial"/>
      <family val="2"/>
    </font>
    <font>
      <sz val="11"/>
      <name val="Arial"/>
      <family val="2"/>
    </font>
    <font>
      <sz val="8"/>
      <name val="Arial"/>
      <family val="2"/>
    </font>
    <font>
      <u val="single"/>
      <sz val="12"/>
      <color indexed="12"/>
      <name val="Arial"/>
      <family val="2"/>
    </font>
    <font>
      <u val="single"/>
      <sz val="12"/>
      <color indexed="36"/>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medium"/>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medium"/>
      <right style="thin"/>
      <top>
        <color indexed="63"/>
      </top>
      <bottom style="medium"/>
    </border>
    <border>
      <left style="thin"/>
      <right style="thin"/>
      <top style="medium"/>
      <bottom>
        <color indexed="63"/>
      </bottom>
    </border>
    <border>
      <left style="thin"/>
      <right style="thin"/>
      <top>
        <color indexed="63"/>
      </top>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197" fontId="1" fillId="0" borderId="0" applyFont="0" applyFill="0" applyBorder="0" applyAlignment="0" applyProtection="0"/>
    <xf numFmtId="19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6">
    <xf numFmtId="3" fontId="0" fillId="0" borderId="0" xfId="0" applyAlignment="1">
      <alignment/>
    </xf>
    <xf numFmtId="3" fontId="0" fillId="32" borderId="0" xfId="0" applyFont="1" applyFill="1" applyAlignment="1">
      <alignment/>
    </xf>
    <xf numFmtId="3" fontId="3" fillId="32" borderId="0" xfId="0" applyFont="1" applyFill="1" applyAlignment="1">
      <alignment/>
    </xf>
    <xf numFmtId="3" fontId="0" fillId="32" borderId="0" xfId="0" applyFont="1" applyFill="1" applyAlignment="1">
      <alignment/>
    </xf>
    <xf numFmtId="14" fontId="4" fillId="32" borderId="0" xfId="0" applyNumberFormat="1" applyFont="1" applyFill="1" applyBorder="1" applyAlignment="1">
      <alignment horizontal="left"/>
    </xf>
    <xf numFmtId="3" fontId="3" fillId="32" borderId="0" xfId="0" applyFont="1" applyFill="1" applyBorder="1" applyAlignment="1">
      <alignment/>
    </xf>
    <xf numFmtId="0" fontId="3" fillId="32" borderId="0" xfId="0" applyNumberFormat="1" applyFont="1" applyFill="1" applyBorder="1" applyAlignment="1">
      <alignment/>
    </xf>
    <xf numFmtId="0" fontId="3" fillId="32" borderId="0" xfId="0" applyNumberFormat="1" applyFont="1" applyFill="1" applyAlignment="1">
      <alignment/>
    </xf>
    <xf numFmtId="0" fontId="3" fillId="32" borderId="0" xfId="0" applyNumberFormat="1" applyFont="1" applyFill="1" applyBorder="1" applyAlignment="1">
      <alignment/>
    </xf>
    <xf numFmtId="3" fontId="7" fillId="32" borderId="10" xfId="0" applyFont="1" applyFill="1" applyBorder="1" applyAlignment="1">
      <alignment horizontal="right"/>
    </xf>
    <xf numFmtId="3" fontId="7" fillId="32" borderId="11" xfId="0" applyNumberFormat="1" applyFont="1" applyFill="1" applyBorder="1" applyAlignment="1">
      <alignment horizontal="right"/>
    </xf>
    <xf numFmtId="3" fontId="7" fillId="32" borderId="12" xfId="0" applyFont="1" applyFill="1" applyBorder="1" applyAlignment="1">
      <alignment horizontal="center" vertical="center" wrapText="1"/>
    </xf>
    <xf numFmtId="3" fontId="7" fillId="32" borderId="13" xfId="0" applyFont="1" applyFill="1" applyBorder="1" applyAlignment="1">
      <alignment vertical="center"/>
    </xf>
    <xf numFmtId="3" fontId="7" fillId="32" borderId="12" xfId="0" applyNumberFormat="1" applyFont="1" applyFill="1" applyBorder="1" applyAlignment="1">
      <alignment horizontal="right"/>
    </xf>
    <xf numFmtId="3" fontId="2" fillId="32" borderId="14" xfId="0" applyFont="1" applyFill="1" applyBorder="1" applyAlignment="1">
      <alignment vertical="center"/>
    </xf>
    <xf numFmtId="3" fontId="7" fillId="32" borderId="15" xfId="0" applyFont="1" applyFill="1" applyBorder="1" applyAlignment="1">
      <alignment horizontal="right"/>
    </xf>
    <xf numFmtId="3" fontId="7" fillId="32" borderId="11" xfId="0" applyFont="1" applyFill="1" applyBorder="1" applyAlignment="1">
      <alignment horizontal="right"/>
    </xf>
    <xf numFmtId="3" fontId="7" fillId="32" borderId="11" xfId="0" applyFont="1" applyFill="1" applyBorder="1" applyAlignment="1">
      <alignment horizontal="left" vertical="center" wrapText="1"/>
    </xf>
    <xf numFmtId="3" fontId="7" fillId="32" borderId="11" xfId="0" applyFont="1" applyFill="1" applyBorder="1" applyAlignment="1">
      <alignment vertical="center" wrapText="1"/>
    </xf>
    <xf numFmtId="3" fontId="3" fillId="32" borderId="13" xfId="0" applyFont="1" applyFill="1" applyBorder="1" applyAlignment="1">
      <alignment horizontal="center" vertical="center"/>
    </xf>
    <xf numFmtId="3" fontId="3" fillId="32" borderId="11" xfId="0" applyFont="1" applyFill="1" applyBorder="1" applyAlignment="1">
      <alignment horizontal="center"/>
    </xf>
    <xf numFmtId="3" fontId="3" fillId="32" borderId="11" xfId="0" applyNumberFormat="1" applyFont="1" applyFill="1" applyBorder="1" applyAlignment="1">
      <alignment horizontal="right"/>
    </xf>
    <xf numFmtId="3" fontId="3" fillId="32" borderId="12" xfId="0" applyNumberFormat="1" applyFont="1" applyFill="1" applyBorder="1" applyAlignment="1">
      <alignment horizontal="right"/>
    </xf>
    <xf numFmtId="3" fontId="3" fillId="32" borderId="15" xfId="0" applyFont="1" applyFill="1" applyBorder="1" applyAlignment="1">
      <alignment horizontal="left"/>
    </xf>
    <xf numFmtId="3" fontId="3" fillId="32" borderId="11" xfId="0" applyFont="1" applyFill="1" applyBorder="1" applyAlignment="1">
      <alignment horizontal="right"/>
    </xf>
    <xf numFmtId="3" fontId="3" fillId="32" borderId="10" xfId="0" applyFont="1" applyFill="1" applyBorder="1" applyAlignment="1">
      <alignment horizontal="left" vertical="center" wrapText="1"/>
    </xf>
    <xf numFmtId="3" fontId="3" fillId="32" borderId="10" xfId="0" applyFont="1" applyFill="1" applyBorder="1" applyAlignment="1">
      <alignment horizontal="center" wrapText="1"/>
    </xf>
    <xf numFmtId="3" fontId="3" fillId="32" borderId="10" xfId="0" applyFont="1" applyFill="1" applyBorder="1" applyAlignment="1">
      <alignment horizontal="right" wrapText="1"/>
    </xf>
    <xf numFmtId="3" fontId="7" fillId="32" borderId="12" xfId="0" applyFont="1" applyFill="1" applyBorder="1" applyAlignment="1">
      <alignment horizontal="right"/>
    </xf>
    <xf numFmtId="3" fontId="7" fillId="32" borderId="12" xfId="0" applyFont="1" applyFill="1" applyBorder="1" applyAlignment="1">
      <alignment vertical="center" wrapText="1"/>
    </xf>
    <xf numFmtId="3" fontId="3" fillId="32" borderId="13" xfId="0" applyFont="1" applyFill="1" applyBorder="1" applyAlignment="1">
      <alignment horizontal="center" vertical="center" wrapText="1"/>
    </xf>
    <xf numFmtId="3" fontId="3" fillId="32" borderId="16" xfId="0" applyFont="1" applyFill="1" applyBorder="1" applyAlignment="1">
      <alignment horizontal="center" vertical="center" wrapText="1"/>
    </xf>
    <xf numFmtId="3" fontId="3" fillId="32" borderId="11" xfId="0" applyFont="1" applyFill="1" applyBorder="1" applyAlignment="1">
      <alignment horizontal="center" wrapText="1"/>
    </xf>
    <xf numFmtId="3" fontId="3" fillId="32" borderId="17" xfId="0" applyNumberFormat="1" applyFont="1" applyFill="1" applyBorder="1" applyAlignment="1">
      <alignment horizontal="right"/>
    </xf>
    <xf numFmtId="3" fontId="3" fillId="32" borderId="15" xfId="0" applyFont="1" applyFill="1" applyBorder="1" applyAlignment="1">
      <alignment horizontal="right"/>
    </xf>
    <xf numFmtId="3" fontId="3" fillId="32" borderId="11" xfId="0" applyFont="1" applyFill="1" applyBorder="1" applyAlignment="1">
      <alignment horizontal="right" wrapText="1"/>
    </xf>
    <xf numFmtId="3" fontId="3" fillId="32" borderId="11" xfId="0" applyFont="1" applyFill="1" applyBorder="1" applyAlignment="1">
      <alignment wrapText="1"/>
    </xf>
    <xf numFmtId="3" fontId="3" fillId="32" borderId="12" xfId="0" applyFont="1" applyFill="1" applyBorder="1" applyAlignment="1">
      <alignment wrapText="1"/>
    </xf>
    <xf numFmtId="3" fontId="3" fillId="32" borderId="15" xfId="0" applyFont="1" applyFill="1" applyBorder="1" applyAlignment="1">
      <alignment horizontal="left" wrapText="1"/>
    </xf>
    <xf numFmtId="3" fontId="3" fillId="32" borderId="0" xfId="0" applyFont="1" applyFill="1" applyBorder="1" applyAlignment="1">
      <alignment horizontal="right" wrapText="1"/>
    </xf>
    <xf numFmtId="3" fontId="0" fillId="32" borderId="0" xfId="0" applyFill="1" applyBorder="1" applyAlignment="1">
      <alignment horizontal="center" wrapText="1"/>
    </xf>
    <xf numFmtId="3" fontId="3" fillId="32" borderId="15" xfId="0" applyFont="1" applyFill="1" applyBorder="1" applyAlignment="1">
      <alignment horizontal="right" wrapText="1"/>
    </xf>
    <xf numFmtId="3" fontId="3" fillId="32" borderId="15" xfId="0" applyFont="1" applyFill="1" applyBorder="1" applyAlignment="1">
      <alignment horizontal="left" vertical="center" wrapText="1"/>
    </xf>
    <xf numFmtId="3" fontId="7" fillId="32" borderId="11" xfId="0" applyFont="1" applyFill="1" applyBorder="1" applyAlignment="1">
      <alignment horizontal="center" vertical="center" wrapText="1"/>
    </xf>
    <xf numFmtId="3" fontId="0" fillId="32" borderId="0" xfId="0" applyFont="1" applyFill="1" applyAlignment="1">
      <alignment horizontal="left"/>
    </xf>
    <xf numFmtId="3" fontId="2" fillId="32" borderId="0" xfId="0" applyFont="1" applyFill="1" applyAlignment="1">
      <alignment horizontal="center"/>
    </xf>
    <xf numFmtId="3" fontId="7" fillId="32" borderId="15" xfId="0" applyFont="1" applyFill="1" applyBorder="1" applyAlignment="1">
      <alignment horizontal="left" vertical="center" wrapText="1"/>
    </xf>
    <xf numFmtId="3" fontId="7" fillId="32" borderId="11" xfId="0" applyFont="1" applyFill="1" applyBorder="1" applyAlignment="1">
      <alignment horizontal="center" vertical="center" wrapText="1"/>
    </xf>
    <xf numFmtId="3" fontId="2" fillId="32" borderId="14" xfId="0" applyFont="1" applyFill="1" applyBorder="1" applyAlignment="1">
      <alignment horizontal="right" vertical="center"/>
    </xf>
    <xf numFmtId="3" fontId="7" fillId="32" borderId="11" xfId="0" applyFont="1" applyFill="1" applyBorder="1" applyAlignment="1">
      <alignment horizontal="right" vertical="center" wrapText="1"/>
    </xf>
    <xf numFmtId="3" fontId="3" fillId="32" borderId="11" xfId="0" applyFont="1" applyFill="1" applyBorder="1" applyAlignment="1">
      <alignment horizontal="center" vertical="center" wrapText="1"/>
    </xf>
    <xf numFmtId="3" fontId="3" fillId="32" borderId="11" xfId="0" applyFont="1" applyFill="1" applyBorder="1" applyAlignment="1">
      <alignment horizontal="left" vertical="center" wrapText="1"/>
    </xf>
    <xf numFmtId="3" fontId="3" fillId="32" borderId="17" xfId="0" applyFont="1" applyFill="1" applyBorder="1" applyAlignment="1">
      <alignment horizontal="center" vertical="center" wrapText="1"/>
    </xf>
    <xf numFmtId="3" fontId="3" fillId="33" borderId="17" xfId="0" applyFont="1" applyFill="1" applyBorder="1" applyAlignment="1">
      <alignment horizontal="center" vertical="center" wrapText="1"/>
    </xf>
    <xf numFmtId="3" fontId="3" fillId="33" borderId="15" xfId="0" applyFont="1" applyFill="1" applyBorder="1" applyAlignment="1">
      <alignment horizontal="left" vertical="center" wrapText="1"/>
    </xf>
    <xf numFmtId="3" fontId="3" fillId="33" borderId="11" xfId="0" applyFont="1" applyFill="1" applyBorder="1" applyAlignment="1">
      <alignment horizontal="center" wrapText="1"/>
    </xf>
    <xf numFmtId="3" fontId="3" fillId="33" borderId="15" xfId="0" applyFont="1" applyFill="1" applyBorder="1" applyAlignment="1">
      <alignment horizontal="right" wrapText="1"/>
    </xf>
    <xf numFmtId="3" fontId="3" fillId="33" borderId="11" xfId="0" applyNumberFormat="1" applyFont="1" applyFill="1" applyBorder="1" applyAlignment="1">
      <alignment horizontal="right"/>
    </xf>
    <xf numFmtId="3" fontId="3" fillId="33" borderId="17" xfId="0" applyNumberFormat="1" applyFont="1" applyFill="1" applyBorder="1" applyAlignment="1">
      <alignment horizontal="right"/>
    </xf>
    <xf numFmtId="3" fontId="3" fillId="33" borderId="12" xfId="0" applyNumberFormat="1" applyFont="1" applyFill="1" applyBorder="1" applyAlignment="1">
      <alignment horizontal="right"/>
    </xf>
    <xf numFmtId="3" fontId="3" fillId="33" borderId="11" xfId="0" applyFont="1" applyFill="1" applyBorder="1" applyAlignment="1">
      <alignment horizontal="left" vertical="center" wrapText="1"/>
    </xf>
    <xf numFmtId="3" fontId="2" fillId="32" borderId="18" xfId="0" applyFont="1" applyFill="1" applyBorder="1" applyAlignment="1">
      <alignment horizontal="right" vertical="center"/>
    </xf>
    <xf numFmtId="3" fontId="2" fillId="32" borderId="14" xfId="0" applyFont="1" applyFill="1" applyBorder="1" applyAlignment="1">
      <alignment horizontal="right" vertical="center"/>
    </xf>
    <xf numFmtId="3" fontId="7" fillId="32" borderId="16" xfId="0" applyFont="1" applyFill="1" applyBorder="1" applyAlignment="1">
      <alignment horizontal="left" vertical="center" wrapText="1"/>
    </xf>
    <xf numFmtId="3" fontId="7" fillId="32" borderId="15" xfId="0" applyFont="1" applyFill="1" applyBorder="1" applyAlignment="1">
      <alignment horizontal="left" vertical="center" wrapText="1"/>
    </xf>
    <xf numFmtId="3" fontId="7" fillId="32" borderId="13" xfId="0" applyFont="1" applyFill="1" applyBorder="1" applyAlignment="1">
      <alignment horizontal="right" vertical="center" wrapText="1"/>
    </xf>
    <xf numFmtId="3" fontId="7" fillId="32" borderId="11" xfId="0" applyFont="1" applyFill="1" applyBorder="1" applyAlignment="1">
      <alignment horizontal="right" vertical="center" wrapText="1"/>
    </xf>
    <xf numFmtId="3" fontId="7" fillId="32" borderId="16" xfId="0" applyFont="1" applyFill="1" applyBorder="1" applyAlignment="1">
      <alignment horizontal="right" vertical="center" wrapText="1"/>
    </xf>
    <xf numFmtId="3" fontId="7" fillId="32" borderId="17" xfId="0" applyFont="1" applyFill="1" applyBorder="1" applyAlignment="1">
      <alignment horizontal="right" vertical="center" wrapText="1"/>
    </xf>
    <xf numFmtId="3" fontId="7" fillId="32" borderId="19" xfId="0" applyFont="1" applyFill="1" applyBorder="1" applyAlignment="1">
      <alignment horizontal="center" vertical="center" wrapText="1"/>
    </xf>
    <xf numFmtId="3" fontId="7" fillId="32" borderId="20" xfId="0" applyFont="1" applyFill="1" applyBorder="1" applyAlignment="1">
      <alignment horizontal="center" vertical="center"/>
    </xf>
    <xf numFmtId="3" fontId="7" fillId="32" borderId="16" xfId="0" applyFont="1" applyFill="1" applyBorder="1" applyAlignment="1">
      <alignment horizontal="left" vertical="center"/>
    </xf>
    <xf numFmtId="3" fontId="7" fillId="32" borderId="17" xfId="0" applyFont="1" applyFill="1" applyBorder="1" applyAlignment="1">
      <alignment horizontal="left" vertical="center"/>
    </xf>
    <xf numFmtId="3" fontId="7" fillId="32" borderId="21" xfId="0" applyFont="1" applyFill="1" applyBorder="1" applyAlignment="1">
      <alignment horizontal="left" vertical="center" wrapText="1"/>
    </xf>
    <xf numFmtId="0" fontId="3" fillId="32" borderId="0" xfId="0" applyNumberFormat="1" applyFont="1" applyFill="1" applyAlignment="1">
      <alignment horizontal="left"/>
    </xf>
    <xf numFmtId="0" fontId="3" fillId="32" borderId="0" xfId="0" applyNumberFormat="1" applyFont="1" applyFill="1" applyBorder="1" applyAlignment="1">
      <alignment horizontal="left" wrapText="1"/>
    </xf>
    <xf numFmtId="3" fontId="7" fillId="32" borderId="22" xfId="0" applyFont="1" applyFill="1" applyBorder="1" applyAlignment="1">
      <alignment horizontal="center" vertical="center" wrapText="1"/>
    </xf>
    <xf numFmtId="3" fontId="7" fillId="32" borderId="13" xfId="0" applyFont="1" applyFill="1" applyBorder="1" applyAlignment="1">
      <alignment horizontal="center" vertical="center" wrapText="1"/>
    </xf>
    <xf numFmtId="3" fontId="7" fillId="32" borderId="23" xfId="0" applyFont="1" applyFill="1" applyBorder="1" applyAlignment="1">
      <alignment horizontal="center" vertical="center" wrapText="1"/>
    </xf>
    <xf numFmtId="3" fontId="7" fillId="32" borderId="11" xfId="0" applyFont="1" applyFill="1" applyBorder="1" applyAlignment="1">
      <alignment horizontal="center" vertical="center" wrapText="1"/>
    </xf>
    <xf numFmtId="0" fontId="3" fillId="32" borderId="0" xfId="0" applyNumberFormat="1" applyFont="1" applyFill="1" applyAlignment="1">
      <alignment horizontal="left" wrapText="1"/>
    </xf>
    <xf numFmtId="3" fontId="7" fillId="32" borderId="15" xfId="0" applyFont="1" applyFill="1" applyBorder="1" applyAlignment="1">
      <alignment horizontal="left" vertical="center"/>
    </xf>
    <xf numFmtId="3" fontId="7" fillId="32" borderId="21" xfId="0" applyFont="1" applyFill="1" applyBorder="1" applyAlignment="1">
      <alignment horizontal="left" vertical="center"/>
    </xf>
    <xf numFmtId="3" fontId="2" fillId="32" borderId="0" xfId="0" applyFont="1" applyFill="1" applyAlignment="1">
      <alignment horizontal="left"/>
    </xf>
    <xf numFmtId="3" fontId="0" fillId="32" borderId="0" xfId="0" applyFont="1" applyFill="1" applyAlignment="1">
      <alignment horizontal="left"/>
    </xf>
    <xf numFmtId="3" fontId="2" fillId="32" borderId="0" xfId="0" applyFont="1" applyFill="1" applyAlignment="1">
      <alignment horizontal="center"/>
    </xf>
    <xf numFmtId="3" fontId="2" fillId="32" borderId="0" xfId="0" applyFont="1" applyFill="1" applyAlignment="1">
      <alignment horizontal="center" wrapText="1"/>
    </xf>
    <xf numFmtId="3" fontId="7" fillId="32" borderId="23" xfId="0" applyFont="1" applyFill="1" applyBorder="1" applyAlignment="1">
      <alignment horizontal="center"/>
    </xf>
    <xf numFmtId="3" fontId="7" fillId="32" borderId="24" xfId="0" applyFont="1" applyFill="1" applyBorder="1" applyAlignment="1">
      <alignment horizontal="center"/>
    </xf>
    <xf numFmtId="3" fontId="7" fillId="32" borderId="23" xfId="0" applyFont="1" applyFill="1" applyBorder="1" applyAlignment="1">
      <alignment horizontal="center" vertical="center"/>
    </xf>
    <xf numFmtId="3" fontId="7" fillId="32" borderId="11" xfId="0" applyFont="1" applyFill="1" applyBorder="1" applyAlignment="1">
      <alignment horizontal="center" vertical="center"/>
    </xf>
    <xf numFmtId="3" fontId="3" fillId="33" borderId="13" xfId="0" applyFont="1" applyFill="1" applyBorder="1" applyAlignment="1">
      <alignment horizontal="center" vertical="center" wrapText="1"/>
    </xf>
    <xf numFmtId="3" fontId="3" fillId="33" borderId="11" xfId="0" applyFont="1" applyFill="1" applyBorder="1" applyAlignment="1">
      <alignment horizontal="center" vertical="center" wrapText="1"/>
    </xf>
    <xf numFmtId="3" fontId="3" fillId="33" borderId="11" xfId="0" applyNumberFormat="1" applyFont="1" applyFill="1" applyBorder="1" applyAlignment="1">
      <alignment vertical="center" wrapText="1"/>
    </xf>
    <xf numFmtId="3" fontId="3" fillId="33" borderId="11" xfId="0" applyFont="1" applyFill="1" applyBorder="1" applyAlignment="1">
      <alignment vertical="center" wrapText="1"/>
    </xf>
    <xf numFmtId="3" fontId="3" fillId="33" borderId="12"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39</xdr:row>
      <xdr:rowOff>9525</xdr:rowOff>
    </xdr:from>
    <xdr:to>
      <xdr:col>1</xdr:col>
      <xdr:colOff>1533525</xdr:colOff>
      <xdr:row>42</xdr:row>
      <xdr:rowOff>123825</xdr:rowOff>
    </xdr:to>
    <xdr:sp>
      <xdr:nvSpPr>
        <xdr:cNvPr id="1" name="Text Box 1"/>
        <xdr:cNvSpPr txBox="1">
          <a:spLocks noChangeArrowheads="1"/>
        </xdr:cNvSpPr>
      </xdr:nvSpPr>
      <xdr:spPr>
        <a:xfrm>
          <a:off x="200025" y="11925300"/>
          <a:ext cx="1733550" cy="6858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Ordonator principal de credite
</a:t>
          </a:r>
          <a:r>
            <a:rPr lang="en-US" cap="none" sz="1000" b="0" i="0" u="none" baseline="0">
              <a:solidFill>
                <a:srgbClr val="000000"/>
              </a:solidFill>
              <a:latin typeface="Arial"/>
              <a:ea typeface="Arial"/>
              <a:cs typeface="Arial"/>
            </a:rPr>
            <a:t>Primar,
</a:t>
          </a:r>
          <a:r>
            <a:rPr lang="en-US" cap="none" sz="1000" b="0" i="0" u="none" baseline="0">
              <a:solidFill>
                <a:srgbClr val="000000"/>
              </a:solidFill>
              <a:latin typeface="Arial"/>
              <a:ea typeface="Arial"/>
              <a:cs typeface="Arial"/>
            </a:rPr>
            <a:t>Kereskényi Gábor</a:t>
          </a:r>
        </a:p>
      </xdr:txBody>
    </xdr:sp>
    <xdr:clientData/>
  </xdr:twoCellAnchor>
  <xdr:twoCellAnchor>
    <xdr:from>
      <xdr:col>1</xdr:col>
      <xdr:colOff>1771650</xdr:colOff>
      <xdr:row>39</xdr:row>
      <xdr:rowOff>38100</xdr:rowOff>
    </xdr:from>
    <xdr:to>
      <xdr:col>1</xdr:col>
      <xdr:colOff>3276600</xdr:colOff>
      <xdr:row>42</xdr:row>
      <xdr:rowOff>114300</xdr:rowOff>
    </xdr:to>
    <xdr:sp>
      <xdr:nvSpPr>
        <xdr:cNvPr id="2" name="Text Box 2"/>
        <xdr:cNvSpPr txBox="1">
          <a:spLocks noChangeArrowheads="1"/>
        </xdr:cNvSpPr>
      </xdr:nvSpPr>
      <xdr:spPr>
        <a:xfrm>
          <a:off x="2171700" y="11953875"/>
          <a:ext cx="1504950" cy="6477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Director economic,
</a:t>
          </a:r>
          <a:r>
            <a:rPr lang="en-US" cap="none" sz="1000" b="0" i="0" u="none" baseline="0">
              <a:solidFill>
                <a:srgbClr val="000000"/>
              </a:solidFill>
              <a:latin typeface="Arial"/>
              <a:ea typeface="Arial"/>
              <a:cs typeface="Arial"/>
            </a:rPr>
            <a:t>ec. Ursu Lucia</a:t>
          </a:r>
        </a:p>
      </xdr:txBody>
    </xdr:sp>
    <xdr:clientData/>
  </xdr:twoCellAnchor>
  <xdr:twoCellAnchor>
    <xdr:from>
      <xdr:col>1</xdr:col>
      <xdr:colOff>3514725</xdr:colOff>
      <xdr:row>39</xdr:row>
      <xdr:rowOff>28575</xdr:rowOff>
    </xdr:from>
    <xdr:to>
      <xdr:col>4</xdr:col>
      <xdr:colOff>447675</xdr:colOff>
      <xdr:row>41</xdr:row>
      <xdr:rowOff>161925</xdr:rowOff>
    </xdr:to>
    <xdr:sp>
      <xdr:nvSpPr>
        <xdr:cNvPr id="3" name="Text Box 3"/>
        <xdr:cNvSpPr txBox="1">
          <a:spLocks noChangeArrowheads="1"/>
        </xdr:cNvSpPr>
      </xdr:nvSpPr>
      <xdr:spPr>
        <a:xfrm>
          <a:off x="3914775" y="11944350"/>
          <a:ext cx="2657475" cy="5143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buget,
</a:t>
          </a:r>
          <a:r>
            <a:rPr lang="en-US" cap="none" sz="1000" b="0" i="0" u="none" baseline="0">
              <a:solidFill>
                <a:srgbClr val="000000"/>
              </a:solidFill>
              <a:latin typeface="Arial"/>
              <a:ea typeface="Arial"/>
              <a:cs typeface="Arial"/>
            </a:rPr>
            <a:t>ec. Borbei Terezia</a:t>
          </a:r>
        </a:p>
      </xdr:txBody>
    </xdr:sp>
    <xdr:clientData/>
  </xdr:twoCellAnchor>
  <xdr:twoCellAnchor>
    <xdr:from>
      <xdr:col>4</xdr:col>
      <xdr:colOff>819150</xdr:colOff>
      <xdr:row>39</xdr:row>
      <xdr:rowOff>38100</xdr:rowOff>
    </xdr:from>
    <xdr:to>
      <xdr:col>6</xdr:col>
      <xdr:colOff>438150</xdr:colOff>
      <xdr:row>43</xdr:row>
      <xdr:rowOff>9525</xdr:rowOff>
    </xdr:to>
    <xdr:sp>
      <xdr:nvSpPr>
        <xdr:cNvPr id="4" name="Text Box 4"/>
        <xdr:cNvSpPr txBox="1">
          <a:spLocks noChangeArrowheads="1"/>
        </xdr:cNvSpPr>
      </xdr:nvSpPr>
      <xdr:spPr>
        <a:xfrm>
          <a:off x="6943725" y="11953875"/>
          <a:ext cx="1533525" cy="7334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investiţii, gospodărire, întreținere,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ing. Szucs Zsigmond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K62"/>
  <sheetViews>
    <sheetView tabSelected="1" zoomScalePageLayoutView="0" workbookViewId="0" topLeftCell="A33">
      <selection activeCell="B37" sqref="B37"/>
    </sheetView>
  </sheetViews>
  <sheetFormatPr defaultColWidth="11.4453125" defaultRowHeight="15"/>
  <cols>
    <col min="1" max="1" width="4.6640625" style="2" customWidth="1"/>
    <col min="2" max="2" width="48.4453125" style="2" customWidth="1"/>
    <col min="3" max="3" width="7.3359375" style="2" customWidth="1"/>
    <col min="4" max="4" width="10.99609375" style="2" customWidth="1"/>
    <col min="5" max="5" width="10.6640625" style="2" bestFit="1" customWidth="1"/>
    <col min="6" max="6" width="11.6640625" style="2" customWidth="1"/>
    <col min="7" max="7" width="8.6640625" style="2" bestFit="1" customWidth="1"/>
    <col min="8" max="10" width="11.4453125" style="2" customWidth="1"/>
    <col min="11" max="11" width="25.5546875" style="2" customWidth="1"/>
    <col min="12" max="16384" width="11.4453125" style="2" customWidth="1"/>
  </cols>
  <sheetData>
    <row r="1" spans="1:7" ht="18" customHeight="1">
      <c r="A1" s="83" t="s">
        <v>10</v>
      </c>
      <c r="B1" s="84"/>
      <c r="C1" s="84"/>
      <c r="D1" s="84"/>
      <c r="E1" s="84"/>
      <c r="F1" s="84"/>
      <c r="G1" s="44"/>
    </row>
    <row r="2" spans="1:7" ht="15.75">
      <c r="A2" s="85" t="s">
        <v>5</v>
      </c>
      <c r="B2" s="85"/>
      <c r="C2" s="85"/>
      <c r="D2" s="85"/>
      <c r="E2" s="85"/>
      <c r="F2" s="85"/>
      <c r="G2" s="45"/>
    </row>
    <row r="3" spans="1:7" ht="31.5" customHeight="1">
      <c r="A3" s="86" t="s">
        <v>38</v>
      </c>
      <c r="B3" s="85"/>
      <c r="C3" s="85"/>
      <c r="D3" s="85"/>
      <c r="E3" s="85"/>
      <c r="F3" s="85"/>
      <c r="G3" s="45"/>
    </row>
    <row r="4" spans="1:7" ht="16.5" thickBot="1">
      <c r="A4" s="1" t="s">
        <v>8</v>
      </c>
      <c r="B4" s="1"/>
      <c r="C4" s="1"/>
      <c r="D4" s="1"/>
      <c r="E4" s="1"/>
      <c r="F4" s="45" t="s">
        <v>9</v>
      </c>
      <c r="G4" s="45"/>
    </row>
    <row r="5" spans="1:7" ht="15.75" customHeight="1">
      <c r="A5" s="76" t="s">
        <v>0</v>
      </c>
      <c r="B5" s="89" t="s">
        <v>1</v>
      </c>
      <c r="C5" s="69" t="s">
        <v>14</v>
      </c>
      <c r="D5" s="69" t="s">
        <v>15</v>
      </c>
      <c r="E5" s="78" t="s">
        <v>4</v>
      </c>
      <c r="F5" s="87" t="s">
        <v>7</v>
      </c>
      <c r="G5" s="88"/>
    </row>
    <row r="6" spans="1:7" ht="24.75" customHeight="1">
      <c r="A6" s="77"/>
      <c r="B6" s="90"/>
      <c r="C6" s="70"/>
      <c r="D6" s="70"/>
      <c r="E6" s="79"/>
      <c r="F6" s="43" t="s">
        <v>3</v>
      </c>
      <c r="G6" s="11" t="s">
        <v>6</v>
      </c>
    </row>
    <row r="7" spans="1:7" s="3" customFormat="1" ht="15">
      <c r="A7" s="71" t="s">
        <v>11</v>
      </c>
      <c r="B7" s="81"/>
      <c r="C7" s="81"/>
      <c r="D7" s="81"/>
      <c r="E7" s="81"/>
      <c r="F7" s="81"/>
      <c r="G7" s="82"/>
    </row>
    <row r="8" spans="1:7" s="3" customFormat="1" ht="15">
      <c r="A8" s="19">
        <v>1</v>
      </c>
      <c r="B8" s="25"/>
      <c r="C8" s="26">
        <v>1</v>
      </c>
      <c r="D8" s="27">
        <v>0</v>
      </c>
      <c r="E8" s="21">
        <f>D8*C8</f>
        <v>0</v>
      </c>
      <c r="F8" s="21">
        <f>E8</f>
        <v>0</v>
      </c>
      <c r="G8" s="22">
        <v>0</v>
      </c>
    </row>
    <row r="9" spans="1:11" s="3" customFormat="1" ht="15.75">
      <c r="A9" s="12"/>
      <c r="B9" s="9" t="s">
        <v>12</v>
      </c>
      <c r="C9" s="9"/>
      <c r="D9" s="9"/>
      <c r="E9" s="10">
        <f>SUM(E8:E8)</f>
        <v>0</v>
      </c>
      <c r="F9" s="10">
        <f>SUM(F8:F8)</f>
        <v>0</v>
      </c>
      <c r="G9" s="13">
        <f>SUM(G8:G8)</f>
        <v>0</v>
      </c>
      <c r="K9" s="39"/>
    </row>
    <row r="10" spans="1:11" s="3" customFormat="1" ht="15.75">
      <c r="A10" s="71" t="s">
        <v>19</v>
      </c>
      <c r="B10" s="72"/>
      <c r="C10" s="16"/>
      <c r="D10" s="16"/>
      <c r="E10" s="10"/>
      <c r="F10" s="10"/>
      <c r="G10" s="13"/>
      <c r="K10" s="39"/>
    </row>
    <row r="11" spans="1:11" s="3" customFormat="1" ht="15">
      <c r="A11" s="19">
        <v>1</v>
      </c>
      <c r="B11" s="23" t="s">
        <v>25</v>
      </c>
      <c r="C11" s="20">
        <v>1</v>
      </c>
      <c r="D11" s="24">
        <v>136000</v>
      </c>
      <c r="E11" s="21">
        <f>D11*C11</f>
        <v>136000</v>
      </c>
      <c r="F11" s="21">
        <f>E11</f>
        <v>136000</v>
      </c>
      <c r="G11" s="22">
        <v>0</v>
      </c>
      <c r="K11" s="39"/>
    </row>
    <row r="12" spans="1:11" s="3" customFormat="1" ht="15">
      <c r="A12" s="19"/>
      <c r="B12" s="23"/>
      <c r="C12" s="20"/>
      <c r="D12" s="24"/>
      <c r="E12" s="21"/>
      <c r="F12" s="21"/>
      <c r="G12" s="22"/>
      <c r="K12" s="39"/>
    </row>
    <row r="13" spans="1:11" s="3" customFormat="1" ht="13.5" customHeight="1">
      <c r="A13" s="12"/>
      <c r="B13" s="15" t="s">
        <v>20</v>
      </c>
      <c r="C13" s="16"/>
      <c r="D13" s="16"/>
      <c r="E13" s="10">
        <f>SUM(E11)</f>
        <v>136000</v>
      </c>
      <c r="F13" s="10">
        <f>SUM(F11)</f>
        <v>136000</v>
      </c>
      <c r="G13" s="13">
        <f>SUM(G11)</f>
        <v>0</v>
      </c>
      <c r="K13" s="40"/>
    </row>
    <row r="14" spans="1:7" s="3" customFormat="1" ht="13.5" customHeight="1">
      <c r="A14" s="63" t="s">
        <v>17</v>
      </c>
      <c r="B14" s="64"/>
      <c r="C14" s="64"/>
      <c r="D14" s="64"/>
      <c r="E14" s="64"/>
      <c r="F14" s="64"/>
      <c r="G14" s="73"/>
    </row>
    <row r="15" spans="1:7" s="3" customFormat="1" ht="32.25" customHeight="1">
      <c r="A15" s="30">
        <v>1</v>
      </c>
      <c r="B15" s="25" t="s">
        <v>37</v>
      </c>
      <c r="C15" s="26">
        <v>1</v>
      </c>
      <c r="D15" s="27">
        <v>37300</v>
      </c>
      <c r="E15" s="21">
        <f aca="true" t="shared" si="0" ref="E15:E23">D15*C15</f>
        <v>37300</v>
      </c>
      <c r="F15" s="21">
        <f aca="true" t="shared" si="1" ref="F15:F25">E15</f>
        <v>37300</v>
      </c>
      <c r="G15" s="22">
        <v>0</v>
      </c>
    </row>
    <row r="16" spans="1:7" s="3" customFormat="1" ht="30.75" customHeight="1">
      <c r="A16" s="31">
        <v>2</v>
      </c>
      <c r="B16" s="25" t="s">
        <v>32</v>
      </c>
      <c r="C16" s="32">
        <v>1</v>
      </c>
      <c r="D16" s="41">
        <v>300000</v>
      </c>
      <c r="E16" s="21">
        <f t="shared" si="0"/>
        <v>300000</v>
      </c>
      <c r="F16" s="33">
        <f t="shared" si="1"/>
        <v>300000</v>
      </c>
      <c r="G16" s="22">
        <v>0</v>
      </c>
    </row>
    <row r="17" spans="1:7" s="3" customFormat="1" ht="28.5">
      <c r="A17" s="31">
        <v>3</v>
      </c>
      <c r="B17" s="25" t="s">
        <v>35</v>
      </c>
      <c r="C17" s="32">
        <v>1</v>
      </c>
      <c r="D17" s="41">
        <v>125000</v>
      </c>
      <c r="E17" s="21">
        <f t="shared" si="0"/>
        <v>125000</v>
      </c>
      <c r="F17" s="33">
        <f t="shared" si="1"/>
        <v>125000</v>
      </c>
      <c r="G17" s="22">
        <v>0</v>
      </c>
    </row>
    <row r="18" spans="1:7" s="3" customFormat="1" ht="28.5">
      <c r="A18" s="31">
        <v>4</v>
      </c>
      <c r="B18" s="25" t="s">
        <v>33</v>
      </c>
      <c r="C18" s="32">
        <v>1</v>
      </c>
      <c r="D18" s="41">
        <v>88000</v>
      </c>
      <c r="E18" s="21">
        <f t="shared" si="0"/>
        <v>88000</v>
      </c>
      <c r="F18" s="33">
        <f t="shared" si="1"/>
        <v>88000</v>
      </c>
      <c r="G18" s="22">
        <v>0</v>
      </c>
    </row>
    <row r="19" spans="1:7" s="3" customFormat="1" ht="28.5">
      <c r="A19" s="31">
        <v>5</v>
      </c>
      <c r="B19" s="25" t="s">
        <v>34</v>
      </c>
      <c r="C19" s="32">
        <v>1</v>
      </c>
      <c r="D19" s="41">
        <v>15000</v>
      </c>
      <c r="E19" s="21">
        <f t="shared" si="0"/>
        <v>15000</v>
      </c>
      <c r="F19" s="33">
        <f t="shared" si="1"/>
        <v>15000</v>
      </c>
      <c r="G19" s="22">
        <v>0</v>
      </c>
    </row>
    <row r="20" spans="1:7" s="3" customFormat="1" ht="42.75">
      <c r="A20" s="50">
        <v>6</v>
      </c>
      <c r="B20" s="51" t="s">
        <v>40</v>
      </c>
      <c r="C20" s="32">
        <v>123</v>
      </c>
      <c r="D20" s="41">
        <v>5582</v>
      </c>
      <c r="E20" s="21">
        <f t="shared" si="0"/>
        <v>686586</v>
      </c>
      <c r="F20" s="33">
        <f t="shared" si="1"/>
        <v>686586</v>
      </c>
      <c r="G20" s="22">
        <v>0</v>
      </c>
    </row>
    <row r="21" spans="1:7" s="3" customFormat="1" ht="57">
      <c r="A21" s="52">
        <v>7</v>
      </c>
      <c r="B21" s="42" t="s">
        <v>41</v>
      </c>
      <c r="C21" s="32">
        <v>5</v>
      </c>
      <c r="D21" s="41">
        <v>80206</v>
      </c>
      <c r="E21" s="21">
        <f t="shared" si="0"/>
        <v>401030</v>
      </c>
      <c r="F21" s="33">
        <f t="shared" si="1"/>
        <v>401030</v>
      </c>
      <c r="G21" s="22">
        <v>0</v>
      </c>
    </row>
    <row r="22" spans="1:7" s="3" customFormat="1" ht="57">
      <c r="A22" s="53">
        <v>8</v>
      </c>
      <c r="B22" s="54" t="s">
        <v>42</v>
      </c>
      <c r="C22" s="55">
        <v>3</v>
      </c>
      <c r="D22" s="56">
        <v>80206</v>
      </c>
      <c r="E22" s="57">
        <f t="shared" si="0"/>
        <v>240618</v>
      </c>
      <c r="F22" s="58">
        <f t="shared" si="1"/>
        <v>240618</v>
      </c>
      <c r="G22" s="59">
        <v>0</v>
      </c>
    </row>
    <row r="23" spans="1:7" s="3" customFormat="1" ht="42.75">
      <c r="A23" s="53">
        <v>9</v>
      </c>
      <c r="B23" s="60" t="s">
        <v>43</v>
      </c>
      <c r="C23" s="55">
        <v>32</v>
      </c>
      <c r="D23" s="56">
        <v>5582</v>
      </c>
      <c r="E23" s="57">
        <f t="shared" si="0"/>
        <v>178624</v>
      </c>
      <c r="F23" s="58">
        <f t="shared" si="1"/>
        <v>178624</v>
      </c>
      <c r="G23" s="59">
        <v>0</v>
      </c>
    </row>
    <row r="24" spans="1:7" s="3" customFormat="1" ht="28.5">
      <c r="A24" s="19">
        <v>10</v>
      </c>
      <c r="B24" s="38" t="s">
        <v>36</v>
      </c>
      <c r="C24" s="20">
        <v>1</v>
      </c>
      <c r="D24" s="34">
        <v>833200</v>
      </c>
      <c r="E24" s="21">
        <f>C24*D24</f>
        <v>833200</v>
      </c>
      <c r="F24" s="33">
        <f t="shared" si="1"/>
        <v>833200</v>
      </c>
      <c r="G24" s="22">
        <v>0</v>
      </c>
    </row>
    <row r="25" spans="1:7" s="3" customFormat="1" ht="13.5" customHeight="1">
      <c r="A25" s="67" t="s">
        <v>18</v>
      </c>
      <c r="B25" s="68"/>
      <c r="C25" s="16"/>
      <c r="D25" s="15"/>
      <c r="E25" s="10">
        <f>SUM(E15:E24)</f>
        <v>2905358</v>
      </c>
      <c r="F25" s="10">
        <f t="shared" si="1"/>
        <v>2905358</v>
      </c>
      <c r="G25" s="13">
        <f>SUM(G24:G24)</f>
        <v>0</v>
      </c>
    </row>
    <row r="26" spans="1:7" s="3" customFormat="1" ht="15">
      <c r="A26" s="63" t="s">
        <v>21</v>
      </c>
      <c r="B26" s="64"/>
      <c r="C26" s="64"/>
      <c r="D26" s="64"/>
      <c r="E26" s="64"/>
      <c r="F26" s="64"/>
      <c r="G26" s="73"/>
    </row>
    <row r="27" spans="1:7" s="3" customFormat="1" ht="28.5">
      <c r="A27" s="30">
        <v>1</v>
      </c>
      <c r="B27" s="42" t="s">
        <v>26</v>
      </c>
      <c r="C27" s="20">
        <v>1</v>
      </c>
      <c r="D27" s="34">
        <v>301000</v>
      </c>
      <c r="E27" s="21">
        <f>D27*C27</f>
        <v>301000</v>
      </c>
      <c r="F27" s="21">
        <f>E27</f>
        <v>301000</v>
      </c>
      <c r="G27" s="22">
        <v>0</v>
      </c>
    </row>
    <row r="28" spans="1:7" s="3" customFormat="1" ht="13.5" customHeight="1">
      <c r="A28" s="67" t="s">
        <v>22</v>
      </c>
      <c r="B28" s="68"/>
      <c r="C28" s="16"/>
      <c r="D28" s="15"/>
      <c r="E28" s="16">
        <f>SUM(E27)</f>
        <v>301000</v>
      </c>
      <c r="F28" s="16">
        <f>SUM(F27)</f>
        <v>301000</v>
      </c>
      <c r="G28" s="28">
        <f>SUM(G27)</f>
        <v>0</v>
      </c>
    </row>
    <row r="29" spans="1:7" s="3" customFormat="1" ht="12.75" customHeight="1">
      <c r="A29" s="63" t="s">
        <v>13</v>
      </c>
      <c r="B29" s="64"/>
      <c r="C29" s="17"/>
      <c r="D29" s="46"/>
      <c r="E29" s="47"/>
      <c r="F29" s="47"/>
      <c r="G29" s="11"/>
    </row>
    <row r="30" spans="1:7" s="3" customFormat="1" ht="28.5">
      <c r="A30" s="31">
        <v>1</v>
      </c>
      <c r="B30" s="25" t="s">
        <v>27</v>
      </c>
      <c r="C30" s="32">
        <v>1</v>
      </c>
      <c r="D30" s="35">
        <v>110000</v>
      </c>
      <c r="E30" s="36">
        <f>D30*C30</f>
        <v>110000</v>
      </c>
      <c r="F30" s="36">
        <f>E30</f>
        <v>110000</v>
      </c>
      <c r="G30" s="37">
        <v>0</v>
      </c>
    </row>
    <row r="31" spans="1:7" s="3" customFormat="1" ht="28.5">
      <c r="A31" s="31">
        <v>2</v>
      </c>
      <c r="B31" s="25" t="s">
        <v>28</v>
      </c>
      <c r="C31" s="32">
        <v>1</v>
      </c>
      <c r="D31" s="35">
        <v>17000</v>
      </c>
      <c r="E31" s="36">
        <f>D31*C31</f>
        <v>17000</v>
      </c>
      <c r="F31" s="36">
        <f>E31</f>
        <v>17000</v>
      </c>
      <c r="G31" s="37">
        <v>0</v>
      </c>
    </row>
    <row r="32" spans="1:7" s="3" customFormat="1" ht="15">
      <c r="A32" s="31">
        <v>3</v>
      </c>
      <c r="B32" s="25" t="s">
        <v>29</v>
      </c>
      <c r="C32" s="32">
        <v>1</v>
      </c>
      <c r="D32" s="35">
        <v>121000</v>
      </c>
      <c r="E32" s="36">
        <f>D32*C32</f>
        <v>121000</v>
      </c>
      <c r="F32" s="36">
        <f>E32</f>
        <v>121000</v>
      </c>
      <c r="G32" s="37">
        <v>0</v>
      </c>
    </row>
    <row r="33" spans="1:7" s="3" customFormat="1" ht="28.5">
      <c r="A33" s="31">
        <v>4</v>
      </c>
      <c r="B33" s="25" t="s">
        <v>30</v>
      </c>
      <c r="C33" s="32">
        <v>1</v>
      </c>
      <c r="D33" s="35">
        <v>14000</v>
      </c>
      <c r="E33" s="36">
        <f>D33*C33</f>
        <v>14000</v>
      </c>
      <c r="F33" s="36">
        <f>E33</f>
        <v>14000</v>
      </c>
      <c r="G33" s="37">
        <v>0</v>
      </c>
    </row>
    <row r="34" spans="1:7" s="3" customFormat="1" ht="28.5">
      <c r="A34" s="31">
        <v>5</v>
      </c>
      <c r="B34" s="25" t="s">
        <v>31</v>
      </c>
      <c r="C34" s="32">
        <v>1</v>
      </c>
      <c r="D34" s="35">
        <v>4100</v>
      </c>
      <c r="E34" s="36">
        <f>D34*C34</f>
        <v>4100</v>
      </c>
      <c r="F34" s="36">
        <f>E34</f>
        <v>4100</v>
      </c>
      <c r="G34" s="37">
        <v>0</v>
      </c>
    </row>
    <row r="35" spans="1:7" s="3" customFormat="1" ht="15">
      <c r="A35" s="65" t="s">
        <v>16</v>
      </c>
      <c r="B35" s="66"/>
      <c r="C35" s="49"/>
      <c r="D35" s="49"/>
      <c r="E35" s="18">
        <f>SUM(E30:E34)</f>
        <v>266100</v>
      </c>
      <c r="F35" s="18">
        <f>SUM(F30:F34)</f>
        <v>266100</v>
      </c>
      <c r="G35" s="29">
        <f>SUM(G30:G34)</f>
        <v>0</v>
      </c>
    </row>
    <row r="36" spans="1:7" s="3" customFormat="1" ht="15">
      <c r="A36" s="63" t="s">
        <v>23</v>
      </c>
      <c r="B36" s="64"/>
      <c r="C36" s="64"/>
      <c r="D36" s="64"/>
      <c r="E36" s="64"/>
      <c r="F36" s="64"/>
      <c r="G36" s="73"/>
    </row>
    <row r="37" spans="1:7" s="3" customFormat="1" ht="47.25" customHeight="1">
      <c r="A37" s="91">
        <v>1</v>
      </c>
      <c r="B37" s="60" t="s">
        <v>39</v>
      </c>
      <c r="C37" s="92">
        <v>1</v>
      </c>
      <c r="D37" s="93">
        <v>6668285</v>
      </c>
      <c r="E37" s="94">
        <f>C37*D37</f>
        <v>6668285</v>
      </c>
      <c r="F37" s="94">
        <f>E37</f>
        <v>6668285</v>
      </c>
      <c r="G37" s="95">
        <v>0</v>
      </c>
    </row>
    <row r="38" spans="1:7" s="3" customFormat="1" ht="15">
      <c r="A38" s="67" t="s">
        <v>24</v>
      </c>
      <c r="B38" s="68"/>
      <c r="C38" s="49"/>
      <c r="D38" s="49"/>
      <c r="E38" s="18">
        <f>SUM(E37:E37)</f>
        <v>6668285</v>
      </c>
      <c r="F38" s="18">
        <f>SUM(F37:F37)</f>
        <v>6668285</v>
      </c>
      <c r="G38" s="18">
        <f>SUM(G37:G37)</f>
        <v>0</v>
      </c>
    </row>
    <row r="39" spans="1:7" ht="16.5" thickBot="1">
      <c r="A39" s="61" t="s">
        <v>2</v>
      </c>
      <c r="B39" s="62"/>
      <c r="C39" s="48"/>
      <c r="D39" s="48"/>
      <c r="E39" s="14">
        <f>E9+E13+E25+E28+E35+E38</f>
        <v>10276743</v>
      </c>
      <c r="F39" s="14">
        <f>F9+F13+F25+F28+F35+F38</f>
        <v>10276743</v>
      </c>
      <c r="G39" s="14">
        <f>G9+G13+G25+G28+G35+G38</f>
        <v>0</v>
      </c>
    </row>
    <row r="40" spans="1:7" ht="15">
      <c r="A40" s="1"/>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row r="45" spans="1:7" ht="15">
      <c r="A45" s="1"/>
      <c r="B45" s="1"/>
      <c r="C45" s="1"/>
      <c r="D45" s="1"/>
      <c r="E45" s="1"/>
      <c r="F45" s="1"/>
      <c r="G45" s="1"/>
    </row>
    <row r="46" spans="2:5" ht="14.25">
      <c r="B46" s="4"/>
      <c r="C46" s="4"/>
      <c r="D46" s="4"/>
      <c r="E46" s="5"/>
    </row>
    <row r="47" spans="2:9" ht="15" customHeight="1">
      <c r="B47" s="5"/>
      <c r="C47" s="5"/>
      <c r="D47" s="5"/>
      <c r="E47" s="6"/>
      <c r="F47" s="75"/>
      <c r="G47" s="75"/>
      <c r="H47" s="75"/>
      <c r="I47" s="75"/>
    </row>
    <row r="48" spans="2:8" ht="14.25">
      <c r="B48" s="5"/>
      <c r="C48" s="5"/>
      <c r="D48" s="5"/>
      <c r="E48" s="6"/>
      <c r="F48" s="7"/>
      <c r="G48" s="7"/>
      <c r="H48" s="7"/>
    </row>
    <row r="49" spans="2:8" ht="14.25">
      <c r="B49" s="5"/>
      <c r="C49" s="5"/>
      <c r="D49" s="5"/>
      <c r="E49" s="6"/>
      <c r="F49" s="80"/>
      <c r="G49" s="80"/>
      <c r="H49" s="7"/>
    </row>
    <row r="50" spans="2:8" ht="14.25">
      <c r="B50" s="5"/>
      <c r="C50" s="5"/>
      <c r="D50" s="5"/>
      <c r="E50" s="6"/>
      <c r="F50" s="7"/>
      <c r="G50" s="7"/>
      <c r="H50" s="7"/>
    </row>
    <row r="51" spans="2:8" ht="14.25">
      <c r="B51" s="5"/>
      <c r="C51" s="5"/>
      <c r="D51" s="5"/>
      <c r="E51" s="6"/>
      <c r="F51" s="74"/>
      <c r="G51" s="74"/>
      <c r="H51" s="7"/>
    </row>
    <row r="52" spans="2:8" ht="14.25">
      <c r="B52" s="5"/>
      <c r="C52" s="5"/>
      <c r="D52" s="5"/>
      <c r="E52" s="6"/>
      <c r="F52" s="7"/>
      <c r="G52" s="7"/>
      <c r="H52" s="7"/>
    </row>
    <row r="53" spans="2:8" ht="14.25">
      <c r="B53" s="5"/>
      <c r="C53" s="5"/>
      <c r="D53" s="5"/>
      <c r="E53" s="6"/>
      <c r="F53" s="74"/>
      <c r="G53" s="74"/>
      <c r="H53" s="7"/>
    </row>
    <row r="54" spans="2:8" ht="14.25">
      <c r="B54" s="5"/>
      <c r="C54" s="5"/>
      <c r="D54" s="5"/>
      <c r="E54" s="6"/>
      <c r="F54" s="7"/>
      <c r="G54" s="7"/>
      <c r="H54" s="7"/>
    </row>
    <row r="55" spans="2:8" ht="14.25">
      <c r="B55" s="5"/>
      <c r="C55" s="5"/>
      <c r="D55" s="5"/>
      <c r="E55" s="6"/>
      <c r="F55" s="8"/>
      <c r="G55" s="8"/>
      <c r="H55" s="7"/>
    </row>
    <row r="56" spans="2:8" ht="14.25">
      <c r="B56" s="5"/>
      <c r="C56" s="5"/>
      <c r="D56" s="5"/>
      <c r="E56" s="6"/>
      <c r="F56" s="7"/>
      <c r="G56" s="7"/>
      <c r="H56" s="7"/>
    </row>
    <row r="57" spans="2:8" ht="14.25">
      <c r="B57" s="5"/>
      <c r="C57" s="5"/>
      <c r="D57" s="5"/>
      <c r="E57" s="6"/>
      <c r="F57" s="74"/>
      <c r="G57" s="74"/>
      <c r="H57" s="7"/>
    </row>
    <row r="58" spans="2:5" ht="14.25">
      <c r="B58" s="5"/>
      <c r="C58" s="5"/>
      <c r="D58" s="5"/>
      <c r="E58" s="5"/>
    </row>
    <row r="59" spans="2:5" ht="14.25">
      <c r="B59" s="5"/>
      <c r="C59" s="5"/>
      <c r="D59" s="5"/>
      <c r="E59" s="5"/>
    </row>
    <row r="60" spans="2:5" ht="14.25">
      <c r="B60" s="5"/>
      <c r="C60" s="5"/>
      <c r="D60" s="5"/>
      <c r="E60" s="5"/>
    </row>
    <row r="61" spans="2:5" ht="14.25">
      <c r="B61" s="5"/>
      <c r="C61" s="5"/>
      <c r="D61" s="5"/>
      <c r="E61" s="5"/>
    </row>
    <row r="62" spans="2:5" ht="14.25">
      <c r="B62" s="5"/>
      <c r="C62" s="5"/>
      <c r="D62" s="5"/>
      <c r="E62" s="5"/>
    </row>
  </sheetData>
  <sheetProtection/>
  <mergeCells count="25">
    <mergeCell ref="A1:F1"/>
    <mergeCell ref="A2:F2"/>
    <mergeCell ref="A3:F3"/>
    <mergeCell ref="F5:G5"/>
    <mergeCell ref="B5:B6"/>
    <mergeCell ref="A26:G26"/>
    <mergeCell ref="C5:C6"/>
    <mergeCell ref="F57:G57"/>
    <mergeCell ref="F47:I47"/>
    <mergeCell ref="A5:A6"/>
    <mergeCell ref="E5:E6"/>
    <mergeCell ref="F49:G49"/>
    <mergeCell ref="A7:G7"/>
    <mergeCell ref="F51:G51"/>
    <mergeCell ref="A25:B25"/>
    <mergeCell ref="F53:G53"/>
    <mergeCell ref="A14:G14"/>
    <mergeCell ref="A39:B39"/>
    <mergeCell ref="A29:B29"/>
    <mergeCell ref="A35:B35"/>
    <mergeCell ref="A38:B38"/>
    <mergeCell ref="A28:B28"/>
    <mergeCell ref="D5:D6"/>
    <mergeCell ref="A10:B10"/>
    <mergeCell ref="A36:G36"/>
  </mergeCells>
  <printOptions/>
  <pageMargins left="0.79" right="0.26" top="0.54" bottom="0.28" header="0.28" footer="0.28"/>
  <pageSetup fitToHeight="2"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Sorin Munich</cp:lastModifiedBy>
  <cp:lastPrinted>2022-01-28T10:54:59Z</cp:lastPrinted>
  <dcterms:created xsi:type="dcterms:W3CDTF">2001-05-29T04:53:38Z</dcterms:created>
  <dcterms:modified xsi:type="dcterms:W3CDTF">2022-07-28T09:49:56Z</dcterms:modified>
  <cp:category/>
  <cp:version/>
  <cp:contentType/>
  <cp:contentStatus/>
</cp:coreProperties>
</file>