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35" windowHeight="7935" activeTab="0"/>
  </bookViews>
  <sheets>
    <sheet name="Anexa nr.22" sheetId="1" r:id="rId1"/>
  </sheets>
  <definedNames>
    <definedName name="_xlnm.Print_Titles" localSheetId="0">'Anexa nr.22'!$8:$9</definedName>
  </definedNames>
  <calcPr fullCalcOnLoad="1"/>
</workbook>
</file>

<file path=xl/sharedStrings.xml><?xml version="1.0" encoding="utf-8"?>
<sst xmlns="http://schemas.openxmlformats.org/spreadsheetml/2006/main" count="69" uniqueCount="58">
  <si>
    <t>NR. CRT.</t>
  </si>
  <si>
    <t>DENUMIRE OBIECTIV DE INVESTIŢII</t>
  </si>
  <si>
    <t>CREDITE BUGETARE INIŢIALE</t>
  </si>
  <si>
    <t>CREDITE BUGETARE DEFINITIVE</t>
  </si>
  <si>
    <t>PLĂŢI EFECTUATE</t>
  </si>
  <si>
    <t>REZULTATE PRECONIZATE</t>
  </si>
  <si>
    <t>REZULTATE OBŢINUTE</t>
  </si>
  <si>
    <t>TOTAL</t>
  </si>
  <si>
    <t>BUGET</t>
  </si>
  <si>
    <t>CREDIT</t>
  </si>
  <si>
    <t>ALTE SURSE</t>
  </si>
  <si>
    <t>CAP. 65 ÎNVĂŢĂMÂNT</t>
  </si>
  <si>
    <t>CAP.67 CULTURĂ, RECREERE ŞI RELIGIE</t>
  </si>
  <si>
    <t>obiectiv neînceput</t>
  </si>
  <si>
    <t>CAP. 70 LOCUINŢE, SERVICII ŞI DEZVOLTARE PUBLICĂ</t>
  </si>
  <si>
    <t>CAP. 84 TRANSPORTURI</t>
  </si>
  <si>
    <t xml:space="preserve">            Primar,</t>
  </si>
  <si>
    <t>Şef serviciu ,</t>
  </si>
  <si>
    <t xml:space="preserve">        Kereskényi Gábor</t>
  </si>
  <si>
    <t>ing. Szűcs Zsigmond</t>
  </si>
  <si>
    <t>SERVICIUL INVESTIŢII GOSPODĂRIRE ȘI ÎNTREȚINERE</t>
  </si>
  <si>
    <t>Modernizare infrastructura educațională Gradinița nr.7</t>
  </si>
  <si>
    <t>Modernizare infrastructura educațională Gradinița nr. 29 și Creșa Punguța cu Doi Bani</t>
  </si>
  <si>
    <t>Modernizarea și extinderea traseului pietonal și velo Centrul Nou - Componenta 2 Pasarela pietonală și velo peste râul Someș în municipiul Satu Mare</t>
  </si>
  <si>
    <t>crearea condițiilor optime desfășurării învățământului preșcolar</t>
  </si>
  <si>
    <t>Ensuring public safety - supraveghere video</t>
  </si>
  <si>
    <t>Modernizare infrastructură educațională Liceul Tehnologic ”Constantin Brâncuși”</t>
  </si>
  <si>
    <t>Developing cross-border culture: Revitalised Theatres in Satu Mare and Uzhgorod RO-UA</t>
  </si>
  <si>
    <t>Amenajare pistă de biciclete pe strada Botizului - Pod Golescu</t>
  </si>
  <si>
    <t>Transformarea zonei degradate malurile Someșului între cele 2 poduri în zonă de petrecere a timpului liber pentru comunitate</t>
  </si>
  <si>
    <t>Modernizarea și extinderea traseului pietonal și velo Centrul Vechi din municipiul Satu Mare</t>
  </si>
  <si>
    <t>CAP. 68 ASIGURĂRI şi ASISTENȚĂ SOCIALĂ</t>
  </si>
  <si>
    <t>Cap. 61 ORDINE PUBLICĂ ȘI SIGURANȚĂ NAȚIONALĂ</t>
  </si>
  <si>
    <t>PT  Dezvoltarea infrastructurii de transport public în municipiul Satu Mare - Amenajare terminal transjudețean - translocal, construirea unui depou pentru autobuze electrice/hibrid precum și a unei stații de încărcare – strada Fabricii</t>
  </si>
  <si>
    <t>crearea condițiilor optime desfășurării învățământului liceal</t>
  </si>
  <si>
    <t>obiectiv în derulare</t>
  </si>
  <si>
    <t>obiectiv finalizat</t>
  </si>
  <si>
    <t>proiectarea unui sistem de supraveghere video</t>
  </si>
  <si>
    <t>amenajare de pistă de biciclete</t>
  </si>
  <si>
    <t>proiectarea reabilitării sălii studio a teatrului</t>
  </si>
  <si>
    <t>proiectarea reabilitării malurilor râului Someș</t>
  </si>
  <si>
    <t>proiectarea modernizării centrului vechi</t>
  </si>
  <si>
    <t>proiectarea dezvoltării infrastructurii de transport public</t>
  </si>
  <si>
    <t>proiectarea construirii pasarelei peste râul Someș</t>
  </si>
  <si>
    <t>A4A</t>
  </si>
  <si>
    <t>EXECUŢIA BUGETARĂ PRIVIND INVESTIŢIILE PE ANUL 2021</t>
  </si>
  <si>
    <t>Lista   proiectelor tehnice ce se achiziționează din FEN pe anul 2021</t>
  </si>
  <si>
    <t xml:space="preserve">Audit energetic pentru Developing cross-border culture: Revitalised Theatres in Satu Mare and Uzhgorod </t>
  </si>
  <si>
    <t>Regenerare fizică a zonei Ostrovului - întăbulare clădire</t>
  </si>
  <si>
    <t>Certificarea performanței energetice pentru proiectul "Regenerare fizică a zonei Ostrovului"</t>
  </si>
  <si>
    <t>Certificarea performanței energetice pentru Reabilitare clădiri rezidențiale Satu Mare 7</t>
  </si>
  <si>
    <t>realizarea auditului energetic la clădirea sălii studio al Teatrului de Nord</t>
  </si>
  <si>
    <t>elaborare documentație topografică în vederea întabulării clădirii centrului social</t>
  </si>
  <si>
    <t>certificarea performanței energetice a clădirii centrului social</t>
  </si>
  <si>
    <t>renunțat</t>
  </si>
  <si>
    <t>certificarea performanței energetice a clădirii unui bloc de locuințe reabilitate</t>
  </si>
  <si>
    <t xml:space="preserve">Total </t>
  </si>
  <si>
    <t>Anexa nr. 22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</si>
</sst>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\ &quot; &quot;_-;\-* #,##0.00\ &quot; &quot;_-;_-* &quot;-&quot;??\ &quot; &quot;_-;_-@_-"/>
    <numFmt numFmtId="187" formatCode="_-* #,##0\ _L_E_I_-;\-* #,##0\ _L_E_I_-;_-* &quot;-&quot;\ _L_E_I_-;_-@_-"/>
    <numFmt numFmtId="188" formatCode="_-* #,##0.00\ _L_E_I_-;\-* #,##0.00\ _L_E_I_-;_-* &quot;-&quot;??\ _L_E_I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/>
      <top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6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24" borderId="0" xfId="0" applyFont="1" applyFill="1" applyAlignment="1">
      <alignment vertical="top"/>
    </xf>
    <xf numFmtId="0" fontId="0" fillId="24" borderId="0" xfId="0" applyFont="1" applyFill="1" applyAlignment="1">
      <alignment/>
    </xf>
    <xf numFmtId="0" fontId="22" fillId="24" borderId="0" xfId="0" applyFont="1" applyFill="1" applyAlignment="1">
      <alignment vertical="top"/>
    </xf>
    <xf numFmtId="0" fontId="22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 vertical="center" wrapText="1"/>
    </xf>
    <xf numFmtId="0" fontId="21" fillId="24" borderId="0" xfId="0" applyFont="1" applyFill="1" applyAlignment="1">
      <alignment vertical="top" wrapText="1"/>
    </xf>
    <xf numFmtId="0" fontId="21" fillId="24" borderId="0" xfId="0" applyFont="1" applyFill="1" applyAlignment="1">
      <alignment horizontal="left" vertical="top" wrapText="1"/>
    </xf>
    <xf numFmtId="0" fontId="0" fillId="24" borderId="0" xfId="0" applyFont="1" applyFill="1" applyAlignment="1">
      <alignment/>
    </xf>
    <xf numFmtId="4" fontId="0" fillId="24" borderId="0" xfId="0" applyNumberFormat="1" applyFont="1" applyFill="1" applyAlignment="1">
      <alignment/>
    </xf>
    <xf numFmtId="0" fontId="21" fillId="24" borderId="0" xfId="0" applyFont="1" applyFill="1" applyAlignment="1">
      <alignment/>
    </xf>
    <xf numFmtId="0" fontId="0" fillId="24" borderId="0" xfId="0" applyFont="1" applyFill="1" applyAlignment="1">
      <alignment vertical="top" wrapText="1"/>
    </xf>
    <xf numFmtId="0" fontId="0" fillId="24" borderId="0" xfId="0" applyFont="1" applyFill="1" applyAlignment="1">
      <alignment horizontal="left" vertical="top" wrapText="1"/>
    </xf>
    <xf numFmtId="0" fontId="0" fillId="24" borderId="0" xfId="0" applyFont="1" applyFill="1" applyAlignment="1">
      <alignment horizontal="left" vertical="top"/>
    </xf>
    <xf numFmtId="0" fontId="21" fillId="24" borderId="10" xfId="0" applyFont="1" applyFill="1" applyBorder="1" applyAlignment="1">
      <alignment/>
    </xf>
    <xf numFmtId="0" fontId="21" fillId="24" borderId="11" xfId="0" applyFont="1" applyFill="1" applyBorder="1" applyAlignment="1">
      <alignment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left" vertical="top" wrapText="1"/>
    </xf>
    <xf numFmtId="4" fontId="0" fillId="24" borderId="13" xfId="0" applyNumberFormat="1" applyFont="1" applyFill="1" applyBorder="1" applyAlignment="1">
      <alignment horizontal="right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left" vertical="top" wrapText="1"/>
    </xf>
    <xf numFmtId="4" fontId="0" fillId="24" borderId="14" xfId="0" applyNumberFormat="1" applyFont="1" applyFill="1" applyBorder="1" applyAlignment="1">
      <alignment horizontal="right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left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left" vertical="center" wrapText="1"/>
    </xf>
    <xf numFmtId="4" fontId="0" fillId="24" borderId="20" xfId="0" applyNumberFormat="1" applyFont="1" applyFill="1" applyBorder="1" applyAlignment="1">
      <alignment horizontal="right" vertical="center" wrapText="1"/>
    </xf>
    <xf numFmtId="4" fontId="0" fillId="24" borderId="18" xfId="0" applyNumberFormat="1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top" wrapText="1"/>
    </xf>
    <xf numFmtId="4" fontId="0" fillId="24" borderId="22" xfId="0" applyNumberFormat="1" applyFont="1" applyFill="1" applyBorder="1" applyAlignment="1">
      <alignment horizontal="right" vertical="center" wrapText="1"/>
    </xf>
    <xf numFmtId="4" fontId="25" fillId="24" borderId="23" xfId="57" applyNumberFormat="1" applyFont="1" applyFill="1" applyBorder="1" applyAlignment="1">
      <alignment horizontal="right" vertical="center" wrapText="1"/>
      <protection/>
    </xf>
    <xf numFmtId="0" fontId="0" fillId="24" borderId="18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21" fillId="25" borderId="25" xfId="0" applyFont="1" applyFill="1" applyBorder="1" applyAlignment="1">
      <alignment horizontal="center" vertical="center" wrapText="1"/>
    </xf>
    <xf numFmtId="4" fontId="21" fillId="26" borderId="18" xfId="0" applyNumberFormat="1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top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top" wrapText="1"/>
    </xf>
    <xf numFmtId="4" fontId="0" fillId="24" borderId="25" xfId="0" applyNumberFormat="1" applyFont="1" applyFill="1" applyBorder="1" applyAlignment="1">
      <alignment horizontal="right" vertical="center" wrapText="1"/>
    </xf>
    <xf numFmtId="4" fontId="25" fillId="24" borderId="25" xfId="57" applyNumberFormat="1" applyFont="1" applyFill="1" applyBorder="1" applyAlignment="1">
      <alignment horizontal="right" vertical="center" wrapText="1"/>
      <protection/>
    </xf>
    <xf numFmtId="0" fontId="0" fillId="24" borderId="25" xfId="0" applyFont="1" applyFill="1" applyBorder="1" applyAlignment="1">
      <alignment horizontal="left" vertical="center" wrapText="1"/>
    </xf>
    <xf numFmtId="0" fontId="0" fillId="24" borderId="27" xfId="0" applyFont="1" applyFill="1" applyBorder="1" applyAlignment="1">
      <alignment horizontal="center" vertical="center" wrapText="1"/>
    </xf>
    <xf numFmtId="4" fontId="21" fillId="26" borderId="28" xfId="0" applyNumberFormat="1" applyFont="1" applyFill="1" applyBorder="1" applyAlignment="1">
      <alignment horizontal="right" vertical="center" wrapText="1"/>
    </xf>
    <xf numFmtId="4" fontId="21" fillId="26" borderId="20" xfId="0" applyNumberFormat="1" applyFont="1" applyFill="1" applyBorder="1" applyAlignment="1">
      <alignment horizontal="right" vertical="center" wrapText="1"/>
    </xf>
    <xf numFmtId="4" fontId="21" fillId="26" borderId="14" xfId="0" applyNumberFormat="1" applyFont="1" applyFill="1" applyBorder="1" applyAlignment="1">
      <alignment horizontal="right" vertical="center" wrapText="1"/>
    </xf>
    <xf numFmtId="4" fontId="21" fillId="26" borderId="18" xfId="0" applyNumberFormat="1" applyFont="1" applyFill="1" applyBorder="1" applyAlignment="1">
      <alignment horizontal="right" vertical="center" wrapText="1"/>
    </xf>
    <xf numFmtId="4" fontId="23" fillId="25" borderId="29" xfId="0" applyNumberFormat="1" applyFont="1" applyFill="1" applyBorder="1" applyAlignment="1">
      <alignment horizontal="right" vertical="center" wrapText="1"/>
    </xf>
    <xf numFmtId="4" fontId="23" fillId="25" borderId="19" xfId="0" applyNumberFormat="1" applyFont="1" applyFill="1" applyBorder="1" applyAlignment="1">
      <alignment horizontal="right" vertical="center" wrapText="1"/>
    </xf>
    <xf numFmtId="4" fontId="23" fillId="25" borderId="18" xfId="0" applyNumberFormat="1" applyFont="1" applyFill="1" applyBorder="1" applyAlignment="1">
      <alignment horizontal="right" vertical="center" wrapText="1"/>
    </xf>
    <xf numFmtId="0" fontId="21" fillId="25" borderId="30" xfId="0" applyFont="1" applyFill="1" applyBorder="1" applyAlignment="1">
      <alignment horizontal="center" vertical="top" wrapText="1"/>
    </xf>
    <xf numFmtId="0" fontId="21" fillId="25" borderId="31" xfId="0" applyFont="1" applyFill="1" applyBorder="1" applyAlignment="1">
      <alignment horizontal="center" vertical="top" wrapText="1"/>
    </xf>
    <xf numFmtId="0" fontId="21" fillId="25" borderId="32" xfId="0" applyFont="1" applyFill="1" applyBorder="1" applyAlignment="1">
      <alignment horizontal="center" vertical="top" wrapText="1"/>
    </xf>
    <xf numFmtId="0" fontId="21" fillId="25" borderId="33" xfId="0" applyFont="1" applyFill="1" applyBorder="1" applyAlignment="1">
      <alignment horizontal="center" vertical="top" wrapText="1"/>
    </xf>
    <xf numFmtId="4" fontId="23" fillId="25" borderId="13" xfId="0" applyNumberFormat="1" applyFont="1" applyFill="1" applyBorder="1" applyAlignment="1">
      <alignment horizontal="center" vertical="center" wrapText="1"/>
    </xf>
    <xf numFmtId="4" fontId="23" fillId="25" borderId="14" xfId="0" applyNumberFormat="1" applyFont="1" applyFill="1" applyBorder="1" applyAlignment="1">
      <alignment horizontal="center" vertical="center" wrapText="1"/>
    </xf>
    <xf numFmtId="0" fontId="21" fillId="25" borderId="16" xfId="0" applyFont="1" applyFill="1" applyBorder="1" applyAlignment="1">
      <alignment horizontal="center" vertical="center" wrapText="1"/>
    </xf>
    <xf numFmtId="0" fontId="21" fillId="25" borderId="26" xfId="0" applyFont="1" applyFill="1" applyBorder="1" applyAlignment="1">
      <alignment horizontal="center" vertical="center" wrapText="1"/>
    </xf>
    <xf numFmtId="0" fontId="21" fillId="25" borderId="14" xfId="0" applyFont="1" applyFill="1" applyBorder="1" applyAlignment="1">
      <alignment horizontal="center" vertical="center" wrapText="1"/>
    </xf>
    <xf numFmtId="0" fontId="21" fillId="25" borderId="25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right"/>
    </xf>
    <xf numFmtId="0" fontId="21" fillId="24" borderId="34" xfId="0" applyFont="1" applyFill="1" applyBorder="1" applyAlignment="1">
      <alignment horizontal="right"/>
    </xf>
    <xf numFmtId="0" fontId="21" fillId="26" borderId="22" xfId="0" applyFont="1" applyFill="1" applyBorder="1" applyAlignment="1">
      <alignment horizontal="left" vertical="center" wrapText="1"/>
    </xf>
    <xf numFmtId="0" fontId="21" fillId="26" borderId="35" xfId="0" applyFont="1" applyFill="1" applyBorder="1" applyAlignment="1">
      <alignment horizontal="left" vertical="center" wrapText="1"/>
    </xf>
    <xf numFmtId="0" fontId="21" fillId="26" borderId="18" xfId="0" applyFont="1" applyFill="1" applyBorder="1" applyAlignment="1">
      <alignment horizontal="left" vertical="center" wrapText="1"/>
    </xf>
    <xf numFmtId="0" fontId="21" fillId="26" borderId="24" xfId="0" applyFont="1" applyFill="1" applyBorder="1" applyAlignment="1">
      <alignment horizontal="left" vertical="center" wrapText="1"/>
    </xf>
    <xf numFmtId="0" fontId="21" fillId="26" borderId="36" xfId="0" applyFont="1" applyFill="1" applyBorder="1" applyAlignment="1">
      <alignment horizontal="left" vertical="center" wrapText="1"/>
    </xf>
    <xf numFmtId="0" fontId="21" fillId="26" borderId="37" xfId="0" applyFont="1" applyFill="1" applyBorder="1" applyAlignment="1">
      <alignment horizontal="left" vertical="center" wrapText="1"/>
    </xf>
    <xf numFmtId="0" fontId="21" fillId="26" borderId="38" xfId="0" applyFont="1" applyFill="1" applyBorder="1" applyAlignment="1">
      <alignment horizontal="center" vertical="center" wrapText="1"/>
    </xf>
    <xf numFmtId="0" fontId="21" fillId="26" borderId="39" xfId="0" applyFont="1" applyFill="1" applyBorder="1" applyAlignment="1">
      <alignment horizontal="center" vertical="center" wrapText="1"/>
    </xf>
    <xf numFmtId="0" fontId="0" fillId="26" borderId="40" xfId="0" applyFont="1" applyFill="1" applyBorder="1" applyAlignment="1">
      <alignment horizontal="center" vertical="center" wrapText="1"/>
    </xf>
    <xf numFmtId="0" fontId="0" fillId="26" borderId="41" xfId="0" applyFont="1" applyFill="1" applyBorder="1" applyAlignment="1">
      <alignment horizontal="center" vertical="center" wrapText="1"/>
    </xf>
    <xf numFmtId="0" fontId="21" fillId="26" borderId="38" xfId="0" applyFont="1" applyFill="1" applyBorder="1" applyAlignment="1">
      <alignment horizontal="center" vertical="top" wrapText="1"/>
    </xf>
    <xf numFmtId="0" fontId="21" fillId="26" borderId="39" xfId="0" applyFont="1" applyFill="1" applyBorder="1" applyAlignment="1">
      <alignment horizontal="center" vertical="top" wrapText="1"/>
    </xf>
    <xf numFmtId="0" fontId="21" fillId="26" borderId="36" xfId="0" applyFont="1" applyFill="1" applyBorder="1" applyAlignment="1">
      <alignment horizontal="center" vertical="center" wrapText="1"/>
    </xf>
    <xf numFmtId="0" fontId="21" fillId="26" borderId="37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top"/>
    </xf>
    <xf numFmtId="0" fontId="22" fillId="24" borderId="0" xfId="0" applyFont="1" applyFill="1" applyAlignment="1">
      <alignment horizontal="left" vertical="top"/>
    </xf>
    <xf numFmtId="0" fontId="0" fillId="24" borderId="0" xfId="0" applyFont="1" applyFill="1" applyAlignment="1">
      <alignment vertical="top"/>
    </xf>
    <xf numFmtId="0" fontId="22" fillId="24" borderId="0" xfId="0" applyFont="1" applyFill="1" applyAlignment="1">
      <alignment horizontal="center"/>
    </xf>
    <xf numFmtId="0" fontId="21" fillId="26" borderId="14" xfId="0" applyFont="1" applyFill="1" applyBorder="1" applyAlignment="1">
      <alignment horizontal="left" vertical="center" wrapText="1"/>
    </xf>
    <xf numFmtId="0" fontId="21" fillId="26" borderId="17" xfId="0" applyFont="1" applyFill="1" applyBorder="1" applyAlignment="1">
      <alignment horizontal="left" vertical="center" wrapText="1"/>
    </xf>
    <xf numFmtId="0" fontId="21" fillId="25" borderId="17" xfId="0" applyFont="1" applyFill="1" applyBorder="1" applyAlignment="1">
      <alignment horizontal="center" vertical="center" wrapText="1"/>
    </xf>
    <xf numFmtId="0" fontId="21" fillId="25" borderId="27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21" fillId="26" borderId="16" xfId="0" applyFont="1" applyFill="1" applyBorder="1" applyAlignment="1">
      <alignment horizontal="center" vertical="top" wrapText="1"/>
    </xf>
    <xf numFmtId="0" fontId="21" fillId="26" borderId="14" xfId="0" applyFont="1" applyFill="1" applyBorder="1" applyAlignment="1">
      <alignment horizontal="center" vertical="top" wrapText="1"/>
    </xf>
    <xf numFmtId="0" fontId="21" fillId="26" borderId="19" xfId="0" applyFont="1" applyFill="1" applyBorder="1" applyAlignment="1">
      <alignment horizontal="center" vertical="top" wrapText="1"/>
    </xf>
    <xf numFmtId="0" fontId="21" fillId="26" borderId="18" xfId="0" applyFont="1" applyFill="1" applyBorder="1" applyAlignment="1">
      <alignment horizontal="center" vertical="top" wrapText="1"/>
    </xf>
    <xf numFmtId="0" fontId="21" fillId="26" borderId="29" xfId="0" applyFont="1" applyFill="1" applyBorder="1" applyAlignment="1">
      <alignment horizontal="center" vertical="top" wrapText="1"/>
    </xf>
    <xf numFmtId="0" fontId="21" fillId="26" borderId="20" xfId="0" applyFont="1" applyFill="1" applyBorder="1" applyAlignment="1">
      <alignment horizontal="center" vertical="top" wrapText="1"/>
    </xf>
    <xf numFmtId="0" fontId="21" fillId="26" borderId="42" xfId="0" applyFont="1" applyFill="1" applyBorder="1" applyAlignment="1">
      <alignment horizontal="center" vertical="center" wrapText="1"/>
    </xf>
    <xf numFmtId="0" fontId="0" fillId="26" borderId="4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B25">
      <selection activeCell="G33" sqref="G33:J33"/>
    </sheetView>
  </sheetViews>
  <sheetFormatPr defaultColWidth="9.140625" defaultRowHeight="12.75"/>
  <cols>
    <col min="1" max="1" width="6.00390625" style="2" hidden="1" customWidth="1"/>
    <col min="2" max="2" width="5.140625" style="2" customWidth="1"/>
    <col min="3" max="3" width="29.7109375" style="2" customWidth="1"/>
    <col min="4" max="4" width="16.00390625" style="2" customWidth="1"/>
    <col min="5" max="5" width="14.57421875" style="2" customWidth="1"/>
    <col min="6" max="6" width="12.7109375" style="2" customWidth="1"/>
    <col min="7" max="7" width="12.00390625" style="2" customWidth="1"/>
    <col min="8" max="8" width="8.8515625" style="2" customWidth="1"/>
    <col min="9" max="9" width="9.140625" style="2" customWidth="1"/>
    <col min="10" max="10" width="17.421875" style="13" customWidth="1"/>
    <col min="11" max="11" width="12.7109375" style="2" customWidth="1"/>
    <col min="12" max="16384" width="9.140625" style="2" customWidth="1"/>
  </cols>
  <sheetData>
    <row r="1" spans="2:15" ht="12.75" customHeight="1">
      <c r="B1" s="79" t="s">
        <v>20</v>
      </c>
      <c r="C1" s="79"/>
      <c r="D1" s="79"/>
      <c r="E1" s="80"/>
      <c r="F1" s="80"/>
      <c r="G1" s="80"/>
      <c r="H1" s="1"/>
      <c r="I1" s="78" t="s">
        <v>57</v>
      </c>
      <c r="J1" s="78"/>
      <c r="K1" s="78"/>
      <c r="L1" s="1"/>
      <c r="M1" s="1"/>
      <c r="N1" s="1"/>
      <c r="O1" s="1"/>
    </row>
    <row r="2" spans="2:15" ht="12.75" customHeight="1">
      <c r="B2" s="79"/>
      <c r="C2" s="79"/>
      <c r="D2" s="79"/>
      <c r="E2" s="80"/>
      <c r="F2" s="80"/>
      <c r="G2" s="80"/>
      <c r="H2" s="1"/>
      <c r="I2" s="1"/>
      <c r="J2" s="1"/>
      <c r="K2" s="1"/>
      <c r="L2" s="1"/>
      <c r="M2" s="1"/>
      <c r="N2" s="1"/>
      <c r="O2" s="1"/>
    </row>
    <row r="3" spans="2:15" ht="12.75" customHeight="1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1" ht="18">
      <c r="B4" s="81" t="s">
        <v>45</v>
      </c>
      <c r="C4" s="81"/>
      <c r="D4" s="81"/>
      <c r="E4" s="81"/>
      <c r="F4" s="81"/>
      <c r="G4" s="81"/>
      <c r="H4" s="81"/>
      <c r="I4" s="81"/>
      <c r="J4" s="81"/>
      <c r="K4" s="81"/>
    </row>
    <row r="5" spans="2:11" ht="18">
      <c r="B5" s="4"/>
      <c r="C5" s="4"/>
      <c r="D5" s="4"/>
      <c r="E5" s="4"/>
      <c r="F5" s="4"/>
      <c r="G5" s="4"/>
      <c r="H5" s="4"/>
      <c r="I5" s="4"/>
      <c r="J5" s="4"/>
      <c r="K5" s="4"/>
    </row>
    <row r="6" spans="2:11" ht="27" customHeight="1" thickBot="1">
      <c r="B6" s="86" t="s">
        <v>46</v>
      </c>
      <c r="C6" s="86"/>
      <c r="D6" s="86"/>
      <c r="E6" s="86"/>
      <c r="F6" s="86"/>
      <c r="G6" s="86"/>
      <c r="H6" s="86"/>
      <c r="I6" s="86"/>
      <c r="J6" s="86"/>
      <c r="K6" s="86"/>
    </row>
    <row r="7" spans="2:11" ht="12.75">
      <c r="B7" s="14" t="s">
        <v>44</v>
      </c>
      <c r="C7" s="15"/>
      <c r="D7" s="15"/>
      <c r="E7" s="15"/>
      <c r="F7" s="15"/>
      <c r="G7" s="15"/>
      <c r="H7" s="15"/>
      <c r="I7" s="62"/>
      <c r="J7" s="62"/>
      <c r="K7" s="63"/>
    </row>
    <row r="8" spans="2:15" ht="12.75" customHeight="1">
      <c r="B8" s="58" t="s">
        <v>0</v>
      </c>
      <c r="C8" s="60" t="s">
        <v>1</v>
      </c>
      <c r="D8" s="60" t="s">
        <v>2</v>
      </c>
      <c r="E8" s="60" t="s">
        <v>3</v>
      </c>
      <c r="F8" s="60" t="s">
        <v>4</v>
      </c>
      <c r="G8" s="60"/>
      <c r="H8" s="60"/>
      <c r="I8" s="60"/>
      <c r="J8" s="60" t="s">
        <v>5</v>
      </c>
      <c r="K8" s="84" t="s">
        <v>6</v>
      </c>
      <c r="L8" s="5"/>
      <c r="M8" s="5"/>
      <c r="N8" s="5"/>
      <c r="O8" s="5"/>
    </row>
    <row r="9" spans="2:11" ht="38.25" customHeight="1" thickBot="1">
      <c r="B9" s="59"/>
      <c r="C9" s="61"/>
      <c r="D9" s="61"/>
      <c r="E9" s="61"/>
      <c r="F9" s="36" t="s">
        <v>7</v>
      </c>
      <c r="G9" s="36" t="s">
        <v>8</v>
      </c>
      <c r="H9" s="36" t="s">
        <v>9</v>
      </c>
      <c r="I9" s="36" t="s">
        <v>10</v>
      </c>
      <c r="J9" s="61"/>
      <c r="K9" s="85"/>
    </row>
    <row r="10" spans="2:11" s="8" customFormat="1" ht="38.25" customHeight="1" thickBot="1">
      <c r="B10" s="70" t="s">
        <v>32</v>
      </c>
      <c r="C10" s="71"/>
      <c r="D10" s="37">
        <f aca="true" t="shared" si="0" ref="D10:I10">D11</f>
        <v>8700</v>
      </c>
      <c r="E10" s="37">
        <f t="shared" si="0"/>
        <v>20000</v>
      </c>
      <c r="F10" s="37">
        <f t="shared" si="0"/>
        <v>0</v>
      </c>
      <c r="G10" s="37">
        <f t="shared" si="0"/>
        <v>0</v>
      </c>
      <c r="H10" s="37">
        <f t="shared" si="0"/>
        <v>0</v>
      </c>
      <c r="I10" s="37">
        <f t="shared" si="0"/>
        <v>0</v>
      </c>
      <c r="J10" s="76"/>
      <c r="K10" s="77"/>
    </row>
    <row r="11" spans="2:11" s="8" customFormat="1" ht="38.25" customHeight="1" thickBot="1">
      <c r="B11" s="26">
        <v>1</v>
      </c>
      <c r="C11" s="25" t="s">
        <v>25</v>
      </c>
      <c r="D11" s="29">
        <v>8700</v>
      </c>
      <c r="E11" s="29">
        <v>20000</v>
      </c>
      <c r="F11" s="29">
        <v>0</v>
      </c>
      <c r="G11" s="29">
        <v>0</v>
      </c>
      <c r="H11" s="29">
        <v>0</v>
      </c>
      <c r="I11" s="29">
        <v>0</v>
      </c>
      <c r="J11" s="34" t="s">
        <v>37</v>
      </c>
      <c r="K11" s="35" t="s">
        <v>35</v>
      </c>
    </row>
    <row r="12" spans="2:12" ht="20.25" customHeight="1" thickBot="1">
      <c r="B12" s="74" t="s">
        <v>11</v>
      </c>
      <c r="C12" s="75"/>
      <c r="D12" s="45">
        <f aca="true" t="shared" si="1" ref="D12:I12">SUM(D13:D15)</f>
        <v>142900</v>
      </c>
      <c r="E12" s="45">
        <f t="shared" si="1"/>
        <v>142900</v>
      </c>
      <c r="F12" s="45">
        <f t="shared" si="1"/>
        <v>134470</v>
      </c>
      <c r="G12" s="45">
        <f t="shared" si="1"/>
        <v>134470</v>
      </c>
      <c r="H12" s="45">
        <f t="shared" si="1"/>
        <v>0</v>
      </c>
      <c r="I12" s="45">
        <f t="shared" si="1"/>
        <v>0</v>
      </c>
      <c r="J12" s="68"/>
      <c r="K12" s="69"/>
      <c r="L12" s="6"/>
    </row>
    <row r="13" spans="2:12" s="8" customFormat="1" ht="51">
      <c r="B13" s="16">
        <v>2</v>
      </c>
      <c r="C13" s="17" t="s">
        <v>21</v>
      </c>
      <c r="D13" s="18">
        <v>4800</v>
      </c>
      <c r="E13" s="18">
        <v>4800</v>
      </c>
      <c r="F13" s="18">
        <f>G13+H13+I13</f>
        <v>0</v>
      </c>
      <c r="G13" s="18">
        <v>0</v>
      </c>
      <c r="H13" s="18">
        <v>0</v>
      </c>
      <c r="I13" s="18">
        <v>0</v>
      </c>
      <c r="J13" s="19" t="s">
        <v>24</v>
      </c>
      <c r="K13" s="20" t="s">
        <v>35</v>
      </c>
      <c r="L13" s="6"/>
    </row>
    <row r="14" spans="2:12" s="8" customFormat="1" ht="51">
      <c r="B14" s="16">
        <v>3</v>
      </c>
      <c r="C14" s="17" t="s">
        <v>26</v>
      </c>
      <c r="D14" s="18">
        <v>134500</v>
      </c>
      <c r="E14" s="18">
        <v>134500</v>
      </c>
      <c r="F14" s="18">
        <f>G14+H14+I14</f>
        <v>134470</v>
      </c>
      <c r="G14" s="18">
        <v>134470</v>
      </c>
      <c r="H14" s="18">
        <v>0</v>
      </c>
      <c r="I14" s="18">
        <v>0</v>
      </c>
      <c r="J14" s="19" t="s">
        <v>34</v>
      </c>
      <c r="K14" s="20" t="s">
        <v>36</v>
      </c>
      <c r="L14" s="6"/>
    </row>
    <row r="15" spans="2:12" s="8" customFormat="1" ht="51">
      <c r="B15" s="21">
        <v>4</v>
      </c>
      <c r="C15" s="22" t="s">
        <v>22</v>
      </c>
      <c r="D15" s="23">
        <v>3600</v>
      </c>
      <c r="E15" s="23">
        <v>3600</v>
      </c>
      <c r="F15" s="18">
        <f>G15+H15+I15</f>
        <v>0</v>
      </c>
      <c r="G15" s="23">
        <v>0</v>
      </c>
      <c r="H15" s="23">
        <v>0</v>
      </c>
      <c r="I15" s="23">
        <v>0</v>
      </c>
      <c r="J15" s="19" t="s">
        <v>24</v>
      </c>
      <c r="K15" s="20" t="s">
        <v>35</v>
      </c>
      <c r="L15" s="6"/>
    </row>
    <row r="16" spans="1:13" ht="28.5" customHeight="1">
      <c r="A16" s="8"/>
      <c r="B16" s="92" t="s">
        <v>12</v>
      </c>
      <c r="C16" s="93"/>
      <c r="D16" s="46">
        <f aca="true" t="shared" si="2" ref="D16:I16">SUM(D17:D20)</f>
        <v>695635</v>
      </c>
      <c r="E16" s="46">
        <f t="shared" si="2"/>
        <v>710700</v>
      </c>
      <c r="F16" s="46">
        <f t="shared" si="2"/>
        <v>172966.5</v>
      </c>
      <c r="G16" s="46">
        <f t="shared" si="2"/>
        <v>172966.5</v>
      </c>
      <c r="H16" s="46">
        <f t="shared" si="2"/>
        <v>0</v>
      </c>
      <c r="I16" s="46">
        <f t="shared" si="2"/>
        <v>0</v>
      </c>
      <c r="J16" s="64"/>
      <c r="K16" s="65"/>
      <c r="L16" s="6"/>
      <c r="M16" s="9"/>
    </row>
    <row r="17" spans="2:13" s="8" customFormat="1" ht="54.75" customHeight="1">
      <c r="B17" s="21">
        <v>5</v>
      </c>
      <c r="C17" s="22" t="s">
        <v>47</v>
      </c>
      <c r="D17" s="23">
        <v>1800</v>
      </c>
      <c r="E17" s="23">
        <v>1800</v>
      </c>
      <c r="F17" s="23">
        <f>G17+H17+I17</f>
        <v>0</v>
      </c>
      <c r="G17" s="23">
        <v>0</v>
      </c>
      <c r="H17" s="23">
        <v>0</v>
      </c>
      <c r="I17" s="23">
        <v>0</v>
      </c>
      <c r="J17" s="19" t="s">
        <v>51</v>
      </c>
      <c r="K17" s="24" t="s">
        <v>13</v>
      </c>
      <c r="L17" s="6"/>
      <c r="M17" s="9"/>
    </row>
    <row r="18" spans="2:13" s="8" customFormat="1" ht="44.25" customHeight="1">
      <c r="B18" s="21">
        <v>6</v>
      </c>
      <c r="C18" s="22" t="s">
        <v>27</v>
      </c>
      <c r="D18" s="23">
        <v>165000</v>
      </c>
      <c r="E18" s="18">
        <v>180000</v>
      </c>
      <c r="F18" s="23">
        <f>G18+H18+I18</f>
        <v>172966.5</v>
      </c>
      <c r="G18" s="18">
        <v>172966.5</v>
      </c>
      <c r="H18" s="18">
        <v>0</v>
      </c>
      <c r="I18" s="18">
        <v>0</v>
      </c>
      <c r="J18" s="19" t="s">
        <v>39</v>
      </c>
      <c r="K18" s="24" t="s">
        <v>36</v>
      </c>
      <c r="L18" s="6"/>
      <c r="M18" s="9"/>
    </row>
    <row r="19" spans="2:13" s="8" customFormat="1" ht="28.5" customHeight="1">
      <c r="B19" s="21">
        <v>7</v>
      </c>
      <c r="C19" s="22" t="s">
        <v>28</v>
      </c>
      <c r="D19" s="23">
        <v>247400</v>
      </c>
      <c r="E19" s="18">
        <v>247400</v>
      </c>
      <c r="F19" s="23">
        <f>G19+H19+I19</f>
        <v>0</v>
      </c>
      <c r="G19" s="18">
        <v>0</v>
      </c>
      <c r="H19" s="18">
        <v>0</v>
      </c>
      <c r="I19" s="18">
        <v>0</v>
      </c>
      <c r="J19" s="19" t="s">
        <v>38</v>
      </c>
      <c r="K19" s="24" t="s">
        <v>35</v>
      </c>
      <c r="L19" s="6"/>
      <c r="M19" s="9"/>
    </row>
    <row r="20" spans="2:13" s="8" customFormat="1" ht="51">
      <c r="B20" s="21">
        <v>8</v>
      </c>
      <c r="C20" s="17" t="s">
        <v>29</v>
      </c>
      <c r="D20" s="18">
        <v>281435</v>
      </c>
      <c r="E20" s="18">
        <v>281500</v>
      </c>
      <c r="F20" s="23">
        <f>G20+H20+I20</f>
        <v>0</v>
      </c>
      <c r="G20" s="18">
        <v>0</v>
      </c>
      <c r="H20" s="18">
        <v>0</v>
      </c>
      <c r="I20" s="18">
        <v>0</v>
      </c>
      <c r="J20" s="27" t="s">
        <v>40</v>
      </c>
      <c r="K20" s="20" t="s">
        <v>35</v>
      </c>
      <c r="L20" s="6"/>
      <c r="M20" s="9"/>
    </row>
    <row r="21" spans="2:13" s="8" customFormat="1" ht="31.5" customHeight="1">
      <c r="B21" s="94" t="s">
        <v>31</v>
      </c>
      <c r="C21" s="95"/>
      <c r="D21" s="47">
        <f aca="true" t="shared" si="3" ref="D21:I21">D22+D23</f>
        <v>17000</v>
      </c>
      <c r="E21" s="47">
        <f t="shared" si="3"/>
        <v>0</v>
      </c>
      <c r="F21" s="47">
        <f t="shared" si="3"/>
        <v>0</v>
      </c>
      <c r="G21" s="47">
        <f t="shared" si="3"/>
        <v>0</v>
      </c>
      <c r="H21" s="47">
        <f t="shared" si="3"/>
        <v>0</v>
      </c>
      <c r="I21" s="47">
        <f t="shared" si="3"/>
        <v>0</v>
      </c>
      <c r="J21" s="72"/>
      <c r="K21" s="73"/>
      <c r="L21" s="6"/>
      <c r="M21" s="9"/>
    </row>
    <row r="22" spans="2:13" s="8" customFormat="1" ht="76.5">
      <c r="B22" s="21">
        <v>9</v>
      </c>
      <c r="C22" s="22" t="s">
        <v>48</v>
      </c>
      <c r="D22" s="23">
        <v>6000</v>
      </c>
      <c r="E22" s="23">
        <v>0</v>
      </c>
      <c r="F22" s="23">
        <f>G22+H22+I22</f>
        <v>0</v>
      </c>
      <c r="G22" s="23">
        <v>0</v>
      </c>
      <c r="H22" s="23">
        <v>0</v>
      </c>
      <c r="I22" s="23">
        <v>0</v>
      </c>
      <c r="J22" s="19" t="s">
        <v>52</v>
      </c>
      <c r="K22" s="24" t="s">
        <v>13</v>
      </c>
      <c r="L22" s="6"/>
      <c r="M22" s="9"/>
    </row>
    <row r="23" spans="2:13" s="8" customFormat="1" ht="51">
      <c r="B23" s="21">
        <v>10</v>
      </c>
      <c r="C23" s="22" t="s">
        <v>49</v>
      </c>
      <c r="D23" s="23">
        <v>11000</v>
      </c>
      <c r="E23" s="23">
        <v>0</v>
      </c>
      <c r="F23" s="23">
        <f>G23+H23+I23</f>
        <v>0</v>
      </c>
      <c r="G23" s="23">
        <v>0</v>
      </c>
      <c r="H23" s="23">
        <v>0</v>
      </c>
      <c r="I23" s="23">
        <v>0</v>
      </c>
      <c r="J23" s="19" t="s">
        <v>53</v>
      </c>
      <c r="K23" s="24" t="s">
        <v>13</v>
      </c>
      <c r="L23" s="6"/>
      <c r="M23" s="9"/>
    </row>
    <row r="24" spans="2:12" ht="34.5" customHeight="1">
      <c r="B24" s="88" t="s">
        <v>14</v>
      </c>
      <c r="C24" s="89"/>
      <c r="D24" s="47">
        <f aca="true" t="shared" si="4" ref="D24:I24">SUM(D25:D26)</f>
        <v>373800</v>
      </c>
      <c r="E24" s="47">
        <f t="shared" si="4"/>
        <v>369000</v>
      </c>
      <c r="F24" s="47">
        <f t="shared" si="4"/>
        <v>0</v>
      </c>
      <c r="G24" s="47">
        <f t="shared" si="4"/>
        <v>0</v>
      </c>
      <c r="H24" s="47">
        <f t="shared" si="4"/>
        <v>0</v>
      </c>
      <c r="I24" s="47">
        <f t="shared" si="4"/>
        <v>0</v>
      </c>
      <c r="J24" s="82"/>
      <c r="K24" s="83"/>
      <c r="L24" s="6"/>
    </row>
    <row r="25" spans="2:12" s="8" customFormat="1" ht="53.25" customHeight="1">
      <c r="B25" s="38">
        <v>11</v>
      </c>
      <c r="C25" s="17" t="s">
        <v>30</v>
      </c>
      <c r="D25" s="18">
        <v>369000</v>
      </c>
      <c r="E25" s="18">
        <v>369000</v>
      </c>
      <c r="F25" s="18">
        <f>G25+H25+I25</f>
        <v>0</v>
      </c>
      <c r="G25" s="18">
        <v>0</v>
      </c>
      <c r="H25" s="18">
        <v>0</v>
      </c>
      <c r="I25" s="18">
        <v>0</v>
      </c>
      <c r="J25" s="27" t="s">
        <v>41</v>
      </c>
      <c r="K25" s="24" t="s">
        <v>35</v>
      </c>
      <c r="L25" s="6"/>
    </row>
    <row r="26" spans="2:11" s="8" customFormat="1" ht="63.75">
      <c r="B26" s="16">
        <v>12</v>
      </c>
      <c r="C26" s="17" t="s">
        <v>50</v>
      </c>
      <c r="D26" s="18">
        <v>4800</v>
      </c>
      <c r="E26" s="18">
        <v>0</v>
      </c>
      <c r="F26" s="18">
        <f>G26+H26+I26</f>
        <v>0</v>
      </c>
      <c r="G26" s="18">
        <v>0</v>
      </c>
      <c r="H26" s="18">
        <v>0</v>
      </c>
      <c r="I26" s="18">
        <v>0</v>
      </c>
      <c r="J26" s="27" t="s">
        <v>55</v>
      </c>
      <c r="K26" s="20" t="s">
        <v>54</v>
      </c>
    </row>
    <row r="27" spans="2:12" ht="31.5" customHeight="1" thickBot="1">
      <c r="B27" s="90" t="s">
        <v>15</v>
      </c>
      <c r="C27" s="91"/>
      <c r="D27" s="48">
        <f aca="true" t="shared" si="5" ref="D27:I27">SUM(D28:D29)</f>
        <v>866000</v>
      </c>
      <c r="E27" s="48">
        <f t="shared" si="5"/>
        <v>866000</v>
      </c>
      <c r="F27" s="48">
        <f t="shared" si="5"/>
        <v>15470</v>
      </c>
      <c r="G27" s="48">
        <f t="shared" si="5"/>
        <v>15470</v>
      </c>
      <c r="H27" s="48">
        <f t="shared" si="5"/>
        <v>0</v>
      </c>
      <c r="I27" s="48">
        <f t="shared" si="5"/>
        <v>0</v>
      </c>
      <c r="J27" s="66"/>
      <c r="K27" s="67"/>
      <c r="L27" s="6"/>
    </row>
    <row r="28" spans="2:12" s="8" customFormat="1" ht="66.75" customHeight="1">
      <c r="B28" s="30">
        <v>13</v>
      </c>
      <c r="C28" s="31" t="s">
        <v>23</v>
      </c>
      <c r="D28" s="28">
        <v>850500</v>
      </c>
      <c r="E28" s="32">
        <v>850500</v>
      </c>
      <c r="F28" s="33">
        <v>0</v>
      </c>
      <c r="G28" s="33">
        <v>0</v>
      </c>
      <c r="H28" s="32">
        <v>0</v>
      </c>
      <c r="I28" s="32">
        <v>0</v>
      </c>
      <c r="J28" s="19" t="s">
        <v>43</v>
      </c>
      <c r="K28" s="24" t="s">
        <v>35</v>
      </c>
      <c r="L28" s="6"/>
    </row>
    <row r="29" spans="2:12" s="8" customFormat="1" ht="109.5" customHeight="1" thickBot="1">
      <c r="B29" s="39">
        <v>14</v>
      </c>
      <c r="C29" s="40" t="s">
        <v>33</v>
      </c>
      <c r="D29" s="41">
        <v>15500</v>
      </c>
      <c r="E29" s="41">
        <v>15500</v>
      </c>
      <c r="F29" s="42">
        <f>G29+H29+I29</f>
        <v>15470</v>
      </c>
      <c r="G29" s="42">
        <v>15470</v>
      </c>
      <c r="H29" s="41">
        <v>0</v>
      </c>
      <c r="I29" s="41">
        <v>0</v>
      </c>
      <c r="J29" s="43" t="s">
        <v>42</v>
      </c>
      <c r="K29" s="44" t="s">
        <v>36</v>
      </c>
      <c r="L29" s="6"/>
    </row>
    <row r="30" spans="2:11" s="10" customFormat="1" ht="12.75" customHeight="1">
      <c r="B30" s="52" t="s">
        <v>56</v>
      </c>
      <c r="C30" s="53"/>
      <c r="D30" s="49">
        <f aca="true" t="shared" si="6" ref="D30:I30">D10+D12+D16+D21+D24+D27</f>
        <v>2104035</v>
      </c>
      <c r="E30" s="49">
        <f t="shared" si="6"/>
        <v>2108600</v>
      </c>
      <c r="F30" s="49">
        <f t="shared" si="6"/>
        <v>322906.5</v>
      </c>
      <c r="G30" s="56">
        <f t="shared" si="6"/>
        <v>322906.5</v>
      </c>
      <c r="H30" s="56">
        <f t="shared" si="6"/>
        <v>0</v>
      </c>
      <c r="I30" s="56">
        <f t="shared" si="6"/>
        <v>0</v>
      </c>
      <c r="J30" s="7"/>
      <c r="K30" s="6"/>
    </row>
    <row r="31" spans="2:11" s="10" customFormat="1" ht="12.75" customHeight="1" thickBot="1">
      <c r="B31" s="54"/>
      <c r="C31" s="55"/>
      <c r="D31" s="50"/>
      <c r="E31" s="51"/>
      <c r="F31" s="51"/>
      <c r="G31" s="57"/>
      <c r="H31" s="57"/>
      <c r="I31" s="57"/>
      <c r="J31" s="7"/>
      <c r="K31" s="6"/>
    </row>
    <row r="32" spans="2:11" ht="13.5" customHeight="1">
      <c r="B32" s="11"/>
      <c r="C32" s="11"/>
      <c r="D32" s="11"/>
      <c r="E32" s="11"/>
      <c r="F32" s="11"/>
      <c r="G32" s="11"/>
      <c r="H32" s="11"/>
      <c r="I32" s="11"/>
      <c r="J32" s="12"/>
      <c r="K32" s="11"/>
    </row>
    <row r="33" spans="2:11" ht="15.75">
      <c r="B33" s="11"/>
      <c r="C33" s="87" t="s">
        <v>16</v>
      </c>
      <c r="D33" s="87"/>
      <c r="E33" s="11"/>
      <c r="F33" s="11"/>
      <c r="G33" s="87" t="s">
        <v>17</v>
      </c>
      <c r="H33" s="87"/>
      <c r="I33" s="87"/>
      <c r="J33" s="87"/>
      <c r="K33" s="11"/>
    </row>
    <row r="34" spans="2:11" ht="15.75">
      <c r="B34" s="11"/>
      <c r="C34" s="87" t="s">
        <v>18</v>
      </c>
      <c r="D34" s="87"/>
      <c r="E34" s="11"/>
      <c r="F34" s="11"/>
      <c r="G34" s="87" t="s">
        <v>19</v>
      </c>
      <c r="H34" s="87"/>
      <c r="I34" s="87"/>
      <c r="J34" s="87"/>
      <c r="K34" s="11"/>
    </row>
    <row r="35" spans="2:11" ht="12.75">
      <c r="B35" s="11"/>
      <c r="E35" s="11"/>
      <c r="F35" s="11"/>
      <c r="G35" s="11"/>
      <c r="H35" s="11"/>
      <c r="I35" s="11"/>
      <c r="J35" s="12"/>
      <c r="K35" s="11"/>
    </row>
    <row r="36" spans="2:11" ht="12.75">
      <c r="B36" s="11"/>
      <c r="C36" s="11"/>
      <c r="D36" s="11"/>
      <c r="E36" s="11"/>
      <c r="F36" s="11"/>
      <c r="G36" s="11"/>
      <c r="H36" s="11"/>
      <c r="I36" s="11"/>
      <c r="J36" s="12"/>
      <c r="K36" s="11"/>
    </row>
    <row r="37" spans="2:11" ht="12.75">
      <c r="B37" s="11"/>
      <c r="C37" s="11"/>
      <c r="D37" s="11"/>
      <c r="E37" s="11"/>
      <c r="F37" s="11"/>
      <c r="G37" s="11"/>
      <c r="H37" s="11"/>
      <c r="I37" s="11"/>
      <c r="J37" s="12"/>
      <c r="K37" s="11"/>
    </row>
    <row r="38" spans="2:11" ht="12.75">
      <c r="B38" s="11"/>
      <c r="C38" s="11"/>
      <c r="D38" s="11"/>
      <c r="E38" s="11"/>
      <c r="F38" s="11"/>
      <c r="G38" s="11"/>
      <c r="H38" s="11"/>
      <c r="I38" s="11"/>
      <c r="J38" s="12"/>
      <c r="K38" s="11"/>
    </row>
    <row r="39" spans="2:11" ht="12.75">
      <c r="B39" s="11"/>
      <c r="C39" s="11"/>
      <c r="D39" s="11"/>
      <c r="E39" s="11"/>
      <c r="F39" s="11"/>
      <c r="G39" s="11"/>
      <c r="H39" s="11"/>
      <c r="I39" s="11"/>
      <c r="J39" s="12"/>
      <c r="K39" s="11"/>
    </row>
    <row r="40" spans="2:11" ht="12.75">
      <c r="B40" s="11"/>
      <c r="C40" s="11"/>
      <c r="D40" s="11"/>
      <c r="E40" s="11"/>
      <c r="F40" s="11"/>
      <c r="G40" s="11"/>
      <c r="H40" s="11"/>
      <c r="I40" s="11"/>
      <c r="J40" s="12"/>
      <c r="K40" s="11"/>
    </row>
    <row r="41" spans="2:11" ht="12.75">
      <c r="B41" s="11"/>
      <c r="C41" s="11"/>
      <c r="D41" s="11"/>
      <c r="E41" s="11"/>
      <c r="F41" s="11"/>
      <c r="G41" s="11"/>
      <c r="H41" s="11"/>
      <c r="I41" s="11"/>
      <c r="J41" s="12"/>
      <c r="K41" s="11"/>
    </row>
    <row r="42" spans="2:11" ht="12.75">
      <c r="B42" s="11"/>
      <c r="C42" s="11"/>
      <c r="D42" s="11"/>
      <c r="E42" s="11"/>
      <c r="F42" s="11"/>
      <c r="G42" s="11"/>
      <c r="H42" s="11"/>
      <c r="I42" s="11"/>
      <c r="J42" s="12"/>
      <c r="K42" s="11"/>
    </row>
    <row r="43" spans="2:11" ht="12.75">
      <c r="B43" s="11"/>
      <c r="C43" s="11"/>
      <c r="D43" s="11"/>
      <c r="E43" s="11"/>
      <c r="F43" s="11"/>
      <c r="G43" s="11"/>
      <c r="H43" s="11"/>
      <c r="I43" s="11"/>
      <c r="J43" s="12"/>
      <c r="K43" s="11"/>
    </row>
    <row r="44" spans="2:11" ht="12.75">
      <c r="B44" s="11"/>
      <c r="C44" s="11"/>
      <c r="D44" s="11"/>
      <c r="E44" s="11"/>
      <c r="F44" s="11"/>
      <c r="G44" s="11"/>
      <c r="H44" s="11"/>
      <c r="I44" s="11"/>
      <c r="J44" s="12"/>
      <c r="K44" s="11"/>
    </row>
    <row r="45" spans="2:11" ht="12.75">
      <c r="B45" s="11"/>
      <c r="C45" s="11"/>
      <c r="D45" s="11"/>
      <c r="E45" s="11"/>
      <c r="F45" s="11"/>
      <c r="G45" s="11"/>
      <c r="H45" s="11"/>
      <c r="I45" s="11"/>
      <c r="J45" s="12"/>
      <c r="K45" s="11"/>
    </row>
    <row r="46" spans="2:11" ht="12.75">
      <c r="B46" s="11"/>
      <c r="C46" s="11"/>
      <c r="D46" s="11"/>
      <c r="E46" s="11"/>
      <c r="F46" s="11"/>
      <c r="G46" s="11"/>
      <c r="H46" s="11"/>
      <c r="I46" s="11"/>
      <c r="J46" s="12"/>
      <c r="K46" s="11"/>
    </row>
    <row r="47" spans="2:11" ht="12.75">
      <c r="B47" s="11"/>
      <c r="C47" s="11"/>
      <c r="D47" s="11"/>
      <c r="E47" s="11"/>
      <c r="F47" s="11"/>
      <c r="G47" s="11"/>
      <c r="H47" s="11"/>
      <c r="I47" s="11"/>
      <c r="J47" s="12"/>
      <c r="K47" s="11"/>
    </row>
    <row r="48" spans="2:11" ht="12.75">
      <c r="B48" s="11"/>
      <c r="C48" s="11"/>
      <c r="D48" s="11"/>
      <c r="E48" s="11"/>
      <c r="F48" s="11"/>
      <c r="G48" s="11"/>
      <c r="H48" s="11"/>
      <c r="I48" s="11"/>
      <c r="J48" s="12"/>
      <c r="K48" s="11"/>
    </row>
    <row r="49" spans="2:11" ht="12.75">
      <c r="B49" s="11"/>
      <c r="C49" s="11"/>
      <c r="D49" s="11"/>
      <c r="E49" s="11"/>
      <c r="F49" s="11"/>
      <c r="G49" s="11"/>
      <c r="H49" s="11"/>
      <c r="I49" s="11"/>
      <c r="J49" s="12"/>
      <c r="K49" s="11"/>
    </row>
  </sheetData>
  <sheetProtection/>
  <mergeCells count="32">
    <mergeCell ref="C34:D34"/>
    <mergeCell ref="B24:C24"/>
    <mergeCell ref="G34:J34"/>
    <mergeCell ref="B27:C27"/>
    <mergeCell ref="B16:C16"/>
    <mergeCell ref="C33:D33"/>
    <mergeCell ref="G33:J33"/>
    <mergeCell ref="B21:C21"/>
    <mergeCell ref="I1:K1"/>
    <mergeCell ref="B1:G2"/>
    <mergeCell ref="B4:K4"/>
    <mergeCell ref="J24:K24"/>
    <mergeCell ref="K8:K9"/>
    <mergeCell ref="J8:J9"/>
    <mergeCell ref="D8:D9"/>
    <mergeCell ref="E8:E9"/>
    <mergeCell ref="B6:K6"/>
    <mergeCell ref="F8:I8"/>
    <mergeCell ref="I7:K7"/>
    <mergeCell ref="J16:K16"/>
    <mergeCell ref="J27:K27"/>
    <mergeCell ref="J12:K12"/>
    <mergeCell ref="B10:C10"/>
    <mergeCell ref="J21:K21"/>
    <mergeCell ref="B12:C12"/>
    <mergeCell ref="J10:K10"/>
    <mergeCell ref="B30:C31"/>
    <mergeCell ref="G30:G31"/>
    <mergeCell ref="H30:H31"/>
    <mergeCell ref="I30:I31"/>
    <mergeCell ref="B8:B9"/>
    <mergeCell ref="C8:C9"/>
  </mergeCells>
  <printOptions/>
  <pageMargins left="0" right="0" top="0" bottom="0" header="0" footer="0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Terezia Borbei</cp:lastModifiedBy>
  <cp:lastPrinted>2022-05-09T10:40:54Z</cp:lastPrinted>
  <dcterms:created xsi:type="dcterms:W3CDTF">2016-04-14T08:06:24Z</dcterms:created>
  <dcterms:modified xsi:type="dcterms:W3CDTF">2022-05-09T10:40:57Z</dcterms:modified>
  <cp:category/>
  <cp:version/>
  <cp:contentType/>
  <cp:contentStatus/>
</cp:coreProperties>
</file>