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9035" windowHeight="7935" activeTab="0"/>
  </bookViews>
  <sheets>
    <sheet name="Anexa 24" sheetId="1" r:id="rId1"/>
  </sheets>
  <definedNames>
    <definedName name="_xlnm.Print_Titles" localSheetId="0">'Anexa 24'!$9:$10</definedName>
  </definedNames>
  <calcPr fullCalcOnLoad="1"/>
</workbook>
</file>

<file path=xl/sharedStrings.xml><?xml version="1.0" encoding="utf-8"?>
<sst xmlns="http://schemas.openxmlformats.org/spreadsheetml/2006/main" count="91" uniqueCount="64">
  <si>
    <t>A5</t>
  </si>
  <si>
    <t>NR. CRT.</t>
  </si>
  <si>
    <t>DENUMIRE OBIECTIV DE INVESTIŢII</t>
  </si>
  <si>
    <t>CREDITE BUGETARE INIŢIALE</t>
  </si>
  <si>
    <t>CREDITE BUGETARE DEFINITIVE</t>
  </si>
  <si>
    <t>PLĂŢI EFECTUATE</t>
  </si>
  <si>
    <t>REZULTATE PRECONIZATE</t>
  </si>
  <si>
    <t>REZULTATE OBŢINUTE</t>
  </si>
  <si>
    <t>TOTAL</t>
  </si>
  <si>
    <t>BUGET</t>
  </si>
  <si>
    <t>CREDIT</t>
  </si>
  <si>
    <t>ALTE SURSE</t>
  </si>
  <si>
    <t xml:space="preserve">                             Primar,</t>
  </si>
  <si>
    <t>Şef serviciu ,</t>
  </si>
  <si>
    <t xml:space="preserve">                     Kereskényi Gábor</t>
  </si>
  <si>
    <t>ing. Szűcs Zsigmond</t>
  </si>
  <si>
    <t>SERVICIUL INVESTIŢII GOSPODĂRIRE ȘI ÎNTREȚINERE</t>
  </si>
  <si>
    <t>Cap.51 Autoritati publice si actiuni externe</t>
  </si>
  <si>
    <t>Cap 68 Asigurări şi Asistenţă socială</t>
  </si>
  <si>
    <t>renunțat</t>
  </si>
  <si>
    <t>achiziționat</t>
  </si>
  <si>
    <t>nu s-a realizat</t>
  </si>
  <si>
    <t>Cap. 61 ”Ordine publică şi siguranţă naţională”</t>
  </si>
  <si>
    <t>Ensuring public safety - supraveghere video</t>
  </si>
  <si>
    <t>Cap. 67  Cultură, recreere şi religie</t>
  </si>
  <si>
    <t>Developing cross-border culture: Revitalised Theatres in Satu Mare and Uzhgorod RO-UA</t>
  </si>
  <si>
    <t>Cap. 84 Transporturi</t>
  </si>
  <si>
    <t>Cap. 65 Învăţământ</t>
  </si>
  <si>
    <t>achiziție echipament supraveghere video</t>
  </si>
  <si>
    <t>achiziție dotări școală</t>
  </si>
  <si>
    <t>EXECUŢIA BUGETARĂ PRIVIND INVESTIŢIILE PE ANUL 2021</t>
  </si>
  <si>
    <t>Lista dotărilor independente ce se achiziţionează din FEN în anul 2021</t>
  </si>
  <si>
    <t>Digitalizare eficienta transparenta pentru cetateni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</si>
  <si>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</si>
  <si>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</si>
  <si>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</si>
  <si>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</si>
  <si>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</si>
  <si>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</si>
  <si>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</si>
  <si>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</si>
  <si>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</si>
  <si>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>Cap. 70  Locuinţe, servicii şi dezvoltare publică</t>
  </si>
  <si>
    <t>Reabilitare clădiri rezidențiale Satu Mare 7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</si>
  <si>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</si>
  <si>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</si>
  <si>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Dezvoltarea infrastructurii de transport public în municipiul Satu Mare – Crearea unui sistem de management al traficului inclusive sistem monitorizare video</t>
  </si>
  <si>
    <t>Dotări în cadrul proiectului - Modernizare Infrastructură Educaţională Liceul Tehnologic „Constantin Brâncuşi”</t>
  </si>
  <si>
    <t>Modernizare infrastructura educațională Gradinița nr. 29 și Creșa Punguța cu Doi Bani  - achiziție furnizare de Echipament IT</t>
  </si>
  <si>
    <t>Modernizare infrastructura educațională Gradinița nr. 29 și Creșa Punguța cu Doi Bani - achiziție furnizare de Aparatură electrocasnică</t>
  </si>
  <si>
    <t>Modernizare infrastructura educațională Gradinița nr. 29 și Creșa Punguța cu Doi Bani  - achiziție furnizare dotări produse mobilier</t>
  </si>
  <si>
    <t>Modernizare infrastructura educațională Gradinița nr. 29 și Creșa Punguța cu Doi Bani - achiziție furnizare de Sistem umbrire</t>
  </si>
  <si>
    <t>achizitie echipamente software și hardware GIS</t>
  </si>
  <si>
    <t>în curs de derulare</t>
  </si>
  <si>
    <t>achiziție dotări grădiniță</t>
  </si>
  <si>
    <t>neînceput</t>
  </si>
  <si>
    <t>achiziție de dotări pentru sala studio a Teatrului de Nord</t>
  </si>
  <si>
    <t>achiziție dotări pentru centru multifuncțional din zona străzii Ostrovului</t>
  </si>
  <si>
    <t>achiziție lift la blocurile de locuințe</t>
  </si>
  <si>
    <t>achiziție sistem management</t>
  </si>
  <si>
    <t>achizitie autobuse hibrid articulate</t>
  </si>
  <si>
    <t>achiziție autobuse hibrid de capacitate medie</t>
  </si>
  <si>
    <t>Anexa nr.24</t>
  </si>
  <si>
    <t xml:space="preserve">Total 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</si>
</sst>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_-* #,##0.00\ &quot; &quot;_-;\-* #,##0.00\ &quot; &quot;_-;_-* &quot;-&quot;??\ &quot; &quot;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24" borderId="0" xfId="0" applyFont="1" applyFill="1" applyAlignment="1">
      <alignment vertical="top"/>
    </xf>
    <xf numFmtId="0" fontId="21" fillId="24" borderId="0" xfId="0" applyFont="1" applyFill="1" applyAlignment="1">
      <alignment horizontal="center" vertical="top"/>
    </xf>
    <xf numFmtId="0" fontId="0" fillId="24" borderId="0" xfId="0" applyFont="1" applyFill="1" applyAlignment="1">
      <alignment/>
    </xf>
    <xf numFmtId="0" fontId="21" fillId="24" borderId="0" xfId="0" applyFont="1" applyFill="1" applyAlignment="1">
      <alignment vertical="top"/>
    </xf>
    <xf numFmtId="0" fontId="0" fillId="24" borderId="0" xfId="0" applyFont="1" applyFill="1" applyAlignment="1">
      <alignment vertical="center"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/>
    </xf>
    <xf numFmtId="0" fontId="0" fillId="24" borderId="0" xfId="0" applyFont="1" applyFill="1" applyAlignment="1">
      <alignment horizontal="center" vertical="top"/>
    </xf>
    <xf numFmtId="4" fontId="0" fillId="24" borderId="0" xfId="0" applyNumberFormat="1" applyFont="1" applyFill="1" applyAlignment="1">
      <alignment/>
    </xf>
    <xf numFmtId="4" fontId="0" fillId="24" borderId="0" xfId="0" applyNumberFormat="1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21" fillId="24" borderId="10" xfId="0" applyFont="1" applyFill="1" applyBorder="1" applyAlignment="1">
      <alignment horizontal="center" vertical="top"/>
    </xf>
    <xf numFmtId="0" fontId="21" fillId="24" borderId="11" xfId="0" applyFont="1" applyFill="1" applyBorder="1" applyAlignment="1">
      <alignment vertical="center"/>
    </xf>
    <xf numFmtId="0" fontId="21" fillId="24" borderId="11" xfId="0" applyFont="1" applyFill="1" applyBorder="1" applyAlignment="1">
      <alignment/>
    </xf>
    <xf numFmtId="4" fontId="0" fillId="24" borderId="12" xfId="0" applyNumberFormat="1" applyFont="1" applyFill="1" applyBorder="1" applyAlignment="1">
      <alignment horizontal="right" vertical="center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top"/>
    </xf>
    <xf numFmtId="0" fontId="22" fillId="24" borderId="16" xfId="0" applyFont="1" applyFill="1" applyBorder="1" applyAlignment="1">
      <alignment wrapText="1"/>
    </xf>
    <xf numFmtId="4" fontId="0" fillId="24" borderId="16" xfId="0" applyNumberFormat="1" applyFont="1" applyFill="1" applyBorder="1" applyAlignment="1">
      <alignment horizontal="right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4" fontId="0" fillId="24" borderId="19" xfId="0" applyNumberFormat="1" applyFont="1" applyFill="1" applyBorder="1" applyAlignment="1">
      <alignment horizontal="right" vertical="center" wrapText="1"/>
    </xf>
    <xf numFmtId="0" fontId="0" fillId="24" borderId="16" xfId="0" applyFont="1" applyFill="1" applyBorder="1" applyAlignment="1">
      <alignment horizontal="right" vertical="center" wrapText="1"/>
    </xf>
    <xf numFmtId="0" fontId="0" fillId="24" borderId="20" xfId="0" applyFont="1" applyFill="1" applyBorder="1" applyAlignment="1">
      <alignment horizontal="center" vertical="top" wrapText="1"/>
    </xf>
    <xf numFmtId="0" fontId="0" fillId="24" borderId="16" xfId="0" applyFont="1" applyFill="1" applyBorder="1" applyAlignment="1">
      <alignment horizontal="center" vertical="top" wrapText="1"/>
    </xf>
    <xf numFmtId="0" fontId="0" fillId="24" borderId="16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 wrapText="1"/>
    </xf>
    <xf numFmtId="0" fontId="22" fillId="24" borderId="21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center" vertical="center"/>
    </xf>
    <xf numFmtId="0" fontId="22" fillId="24" borderId="23" xfId="0" applyFont="1" applyFill="1" applyBorder="1" applyAlignment="1">
      <alignment horizontal="left" wrapText="1"/>
    </xf>
    <xf numFmtId="0" fontId="0" fillId="24" borderId="16" xfId="0" applyNumberFormat="1" applyFont="1" applyFill="1" applyBorder="1" applyAlignment="1">
      <alignment vertical="center" wrapText="1"/>
    </xf>
    <xf numFmtId="0" fontId="22" fillId="24" borderId="16" xfId="0" applyFont="1" applyFill="1" applyBorder="1" applyAlignment="1">
      <alignment horizontal="left" vertical="center" wrapText="1"/>
    </xf>
    <xf numFmtId="0" fontId="21" fillId="25" borderId="24" xfId="0" applyFont="1" applyFill="1" applyBorder="1" applyAlignment="1">
      <alignment horizontal="center" vertical="center" wrapText="1"/>
    </xf>
    <xf numFmtId="4" fontId="21" fillId="26" borderId="16" xfId="0" applyNumberFormat="1" applyFont="1" applyFill="1" applyBorder="1" applyAlignment="1">
      <alignment horizontal="right" vertical="center" wrapText="1"/>
    </xf>
    <xf numFmtId="0" fontId="21" fillId="26" borderId="16" xfId="0" applyFont="1" applyFill="1" applyBorder="1" applyAlignment="1">
      <alignment horizontal="center" vertical="center" wrapText="1"/>
    </xf>
    <xf numFmtId="4" fontId="21" fillId="26" borderId="24" xfId="0" applyNumberFormat="1" applyFont="1" applyFill="1" applyBorder="1" applyAlignment="1">
      <alignment horizontal="right" vertical="center"/>
    </xf>
    <xf numFmtId="4" fontId="21" fillId="26" borderId="16" xfId="0" applyNumberFormat="1" applyFont="1" applyFill="1" applyBorder="1" applyAlignment="1">
      <alignment horizontal="right" vertical="center"/>
    </xf>
    <xf numFmtId="0" fontId="0" fillId="26" borderId="21" xfId="0" applyFont="1" applyFill="1" applyBorder="1" applyAlignment="1">
      <alignment horizontal="center" vertical="center" wrapText="1"/>
    </xf>
    <xf numFmtId="0" fontId="0" fillId="26" borderId="25" xfId="0" applyFont="1" applyFill="1" applyBorder="1" applyAlignment="1">
      <alignment horizontal="center" vertical="center" wrapText="1"/>
    </xf>
    <xf numFmtId="4" fontId="21" fillId="26" borderId="16" xfId="0" applyNumberFormat="1" applyFont="1" applyFill="1" applyBorder="1" applyAlignment="1">
      <alignment horizontal="right" vertical="top" wrapText="1"/>
    </xf>
    <xf numFmtId="0" fontId="21" fillId="26" borderId="16" xfId="0" applyFont="1" applyFill="1" applyBorder="1" applyAlignment="1">
      <alignment horizontal="left" vertical="top" wrapText="1"/>
    </xf>
    <xf numFmtId="4" fontId="21" fillId="26" borderId="26" xfId="0" applyNumberFormat="1" applyFont="1" applyFill="1" applyBorder="1" applyAlignment="1">
      <alignment horizontal="right" vertical="center"/>
    </xf>
    <xf numFmtId="0" fontId="0" fillId="26" borderId="27" xfId="0" applyFont="1" applyFill="1" applyBorder="1" applyAlignment="1">
      <alignment horizontal="center" vertical="center" wrapText="1"/>
    </xf>
    <xf numFmtId="4" fontId="21" fillId="26" borderId="19" xfId="0" applyNumberFormat="1" applyFont="1" applyFill="1" applyBorder="1" applyAlignment="1">
      <alignment horizontal="right" vertical="center"/>
    </xf>
    <xf numFmtId="0" fontId="21" fillId="27" borderId="28" xfId="0" applyFont="1" applyFill="1" applyBorder="1" applyAlignment="1">
      <alignment horizontal="center" vertical="center"/>
    </xf>
    <xf numFmtId="4" fontId="21" fillId="27" borderId="29" xfId="0" applyNumberFormat="1" applyFont="1" applyFill="1" applyBorder="1" applyAlignment="1">
      <alignment horizontal="right" vertical="center"/>
    </xf>
    <xf numFmtId="4" fontId="21" fillId="27" borderId="16" xfId="0" applyNumberFormat="1" applyFont="1" applyFill="1" applyBorder="1" applyAlignment="1">
      <alignment horizontal="right" vertical="center"/>
    </xf>
    <xf numFmtId="0" fontId="0" fillId="26" borderId="30" xfId="0" applyFont="1" applyFill="1" applyBorder="1" applyAlignment="1">
      <alignment horizontal="center" vertical="center" wrapText="1"/>
    </xf>
    <xf numFmtId="0" fontId="0" fillId="26" borderId="22" xfId="0" applyFont="1" applyFill="1" applyBorder="1" applyAlignment="1">
      <alignment horizontal="center" vertical="center" wrapText="1"/>
    </xf>
    <xf numFmtId="0" fontId="21" fillId="26" borderId="23" xfId="0" applyFont="1" applyFill="1" applyBorder="1" applyAlignment="1">
      <alignment horizontal="center" vertical="center" wrapText="1"/>
    </xf>
    <xf numFmtId="0" fontId="21" fillId="26" borderId="25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center" wrapText="1"/>
    </xf>
    <xf numFmtId="0" fontId="0" fillId="26" borderId="25" xfId="0" applyFont="1" applyFill="1" applyBorder="1" applyAlignment="1">
      <alignment horizontal="center" vertical="center" wrapText="1"/>
    </xf>
    <xf numFmtId="0" fontId="0" fillId="26" borderId="2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right"/>
    </xf>
    <xf numFmtId="0" fontId="21" fillId="24" borderId="31" xfId="0" applyFont="1" applyFill="1" applyBorder="1" applyAlignment="1">
      <alignment horizontal="right"/>
    </xf>
    <xf numFmtId="0" fontId="21" fillId="24" borderId="0" xfId="0" applyFont="1" applyFill="1" applyAlignment="1">
      <alignment horizontal="left" vertical="top"/>
    </xf>
    <xf numFmtId="0" fontId="0" fillId="24" borderId="0" xfId="0" applyFont="1" applyFill="1" applyAlignment="1">
      <alignment vertical="top"/>
    </xf>
    <xf numFmtId="0" fontId="21" fillId="24" borderId="0" xfId="0" applyFont="1" applyFill="1" applyAlignment="1">
      <alignment horizontal="center"/>
    </xf>
    <xf numFmtId="0" fontId="21" fillId="25" borderId="32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wrapText="1"/>
    </xf>
    <xf numFmtId="0" fontId="21" fillId="25" borderId="34" xfId="0" applyFont="1" applyFill="1" applyBorder="1" applyAlignment="1">
      <alignment horizontal="center" vertical="top" wrapText="1"/>
    </xf>
    <xf numFmtId="0" fontId="21" fillId="25" borderId="35" xfId="0" applyFont="1" applyFill="1" applyBorder="1" applyAlignment="1">
      <alignment horizontal="center" vertical="top" wrapText="1"/>
    </xf>
    <xf numFmtId="0" fontId="21" fillId="26" borderId="23" xfId="0" applyFont="1" applyFill="1" applyBorder="1" applyAlignment="1">
      <alignment horizontal="center" vertical="center" wrapText="1"/>
    </xf>
    <xf numFmtId="0" fontId="21" fillId="26" borderId="21" xfId="0" applyFont="1" applyFill="1" applyBorder="1" applyAlignment="1">
      <alignment horizontal="center" vertical="top" wrapText="1"/>
    </xf>
    <xf numFmtId="0" fontId="21" fillId="26" borderId="23" xfId="0" applyFont="1" applyFill="1" applyBorder="1" applyAlignment="1">
      <alignment horizontal="center" vertical="top" wrapText="1"/>
    </xf>
    <xf numFmtId="0" fontId="21" fillId="26" borderId="23" xfId="0" applyFont="1" applyFill="1" applyBorder="1" applyAlignment="1">
      <alignment horizontal="center" vertical="top" wrapText="1"/>
    </xf>
    <xf numFmtId="0" fontId="0" fillId="26" borderId="25" xfId="0" applyFont="1" applyFill="1" applyBorder="1" applyAlignment="1">
      <alignment horizontal="center" vertical="top" wrapText="1"/>
    </xf>
    <xf numFmtId="0" fontId="21" fillId="26" borderId="29" xfId="0" applyFont="1" applyFill="1" applyBorder="1" applyAlignment="1">
      <alignment horizontal="center" vertical="center" wrapText="1"/>
    </xf>
    <xf numFmtId="0" fontId="21" fillId="26" borderId="36" xfId="0" applyFont="1" applyFill="1" applyBorder="1" applyAlignment="1">
      <alignment horizontal="center" vertical="center" wrapText="1"/>
    </xf>
    <xf numFmtId="0" fontId="21" fillId="26" borderId="37" xfId="0" applyFont="1" applyFill="1" applyBorder="1" applyAlignment="1">
      <alignment horizontal="center"/>
    </xf>
    <xf numFmtId="0" fontId="21" fillId="26" borderId="18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L38" sqref="L38"/>
    </sheetView>
  </sheetViews>
  <sheetFormatPr defaultColWidth="9.140625" defaultRowHeight="12.75"/>
  <cols>
    <col min="1" max="1" width="5.7109375" style="10" customWidth="1"/>
    <col min="2" max="2" width="34.28125" style="5" customWidth="1"/>
    <col min="3" max="3" width="15.140625" style="5" customWidth="1"/>
    <col min="4" max="4" width="13.7109375" style="3" customWidth="1"/>
    <col min="5" max="5" width="12.7109375" style="3" customWidth="1"/>
    <col min="6" max="6" width="13.421875" style="3" customWidth="1"/>
    <col min="7" max="8" width="9.140625" style="3" customWidth="1"/>
    <col min="9" max="9" width="16.57421875" style="8" customWidth="1"/>
    <col min="10" max="10" width="13.7109375" style="8" customWidth="1"/>
    <col min="11" max="16384" width="9.140625" style="3" customWidth="1"/>
  </cols>
  <sheetData>
    <row r="1" spans="1:14" ht="12.75" customHeight="1" thickBot="1">
      <c r="A1" s="62" t="s">
        <v>16</v>
      </c>
      <c r="B1" s="62"/>
      <c r="C1" s="62"/>
      <c r="D1" s="63"/>
      <c r="E1" s="63"/>
      <c r="F1" s="63"/>
      <c r="G1" s="1"/>
      <c r="H1" s="2"/>
      <c r="I1" s="21" t="s">
        <v>62</v>
      </c>
      <c r="J1" s="2"/>
      <c r="K1" s="1"/>
      <c r="L1" s="1"/>
      <c r="M1" s="1"/>
      <c r="N1" s="1"/>
    </row>
    <row r="2" spans="1:14" ht="12.75" customHeight="1">
      <c r="A2" s="62"/>
      <c r="B2" s="62"/>
      <c r="C2" s="62"/>
      <c r="D2" s="63"/>
      <c r="E2" s="63"/>
      <c r="F2" s="63"/>
      <c r="G2" s="1"/>
      <c r="H2" s="1"/>
      <c r="I2" s="13"/>
      <c r="J2" s="13"/>
      <c r="K2" s="1"/>
      <c r="L2" s="1"/>
      <c r="M2" s="1"/>
      <c r="N2" s="1"/>
    </row>
    <row r="3" spans="1:14" ht="12.75" customHeight="1">
      <c r="A3" s="4"/>
      <c r="D3" s="1"/>
      <c r="E3" s="1"/>
      <c r="F3" s="1"/>
      <c r="G3" s="1"/>
      <c r="H3" s="1"/>
      <c r="I3" s="13"/>
      <c r="J3" s="13"/>
      <c r="K3" s="1"/>
      <c r="L3" s="1"/>
      <c r="M3" s="1"/>
      <c r="N3" s="1"/>
    </row>
    <row r="4" spans="1:14" ht="12.75" customHeight="1">
      <c r="A4" s="4"/>
      <c r="D4" s="1"/>
      <c r="E4" s="1"/>
      <c r="F4" s="1"/>
      <c r="G4" s="1"/>
      <c r="H4" s="1"/>
      <c r="I4" s="13"/>
      <c r="J4" s="13"/>
      <c r="K4" s="1"/>
      <c r="L4" s="1"/>
      <c r="M4" s="1"/>
      <c r="N4" s="1"/>
    </row>
    <row r="5" spans="1:10" ht="12.75">
      <c r="A5" s="64" t="s">
        <v>30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2.75">
      <c r="A6" s="6"/>
      <c r="B6" s="7"/>
      <c r="C6" s="7"/>
      <c r="D6" s="6"/>
      <c r="E6" s="6"/>
      <c r="F6" s="6"/>
      <c r="G6" s="6"/>
      <c r="H6" s="6"/>
      <c r="I6" s="7"/>
      <c r="J6" s="7"/>
    </row>
    <row r="7" spans="1:10" ht="33.75" customHeight="1" thickBot="1">
      <c r="A7" s="67" t="s">
        <v>31</v>
      </c>
      <c r="B7" s="67"/>
      <c r="C7" s="67"/>
      <c r="D7" s="67"/>
      <c r="E7" s="67"/>
      <c r="F7" s="67"/>
      <c r="G7" s="67"/>
      <c r="H7" s="67"/>
      <c r="I7" s="67"/>
      <c r="J7" s="67"/>
    </row>
    <row r="8" spans="1:10" ht="22.5" customHeight="1">
      <c r="A8" s="14" t="s">
        <v>0</v>
      </c>
      <c r="B8" s="15"/>
      <c r="C8" s="15"/>
      <c r="D8" s="16"/>
      <c r="E8" s="16"/>
      <c r="F8" s="16"/>
      <c r="G8" s="16"/>
      <c r="H8" s="60"/>
      <c r="I8" s="60"/>
      <c r="J8" s="61"/>
    </row>
    <row r="9" spans="1:14" ht="19.5" customHeight="1">
      <c r="A9" s="70" t="s">
        <v>1</v>
      </c>
      <c r="B9" s="68" t="s">
        <v>2</v>
      </c>
      <c r="C9" s="68" t="s">
        <v>3</v>
      </c>
      <c r="D9" s="68" t="s">
        <v>4</v>
      </c>
      <c r="E9" s="68" t="s">
        <v>5</v>
      </c>
      <c r="F9" s="68"/>
      <c r="G9" s="68"/>
      <c r="H9" s="68"/>
      <c r="I9" s="68" t="s">
        <v>6</v>
      </c>
      <c r="J9" s="65" t="s">
        <v>7</v>
      </c>
      <c r="K9" s="8"/>
      <c r="L9" s="8"/>
      <c r="M9" s="8"/>
      <c r="N9" s="8"/>
    </row>
    <row r="10" spans="1:10" ht="38.25" customHeight="1">
      <c r="A10" s="71"/>
      <c r="B10" s="69"/>
      <c r="C10" s="69"/>
      <c r="D10" s="69"/>
      <c r="E10" s="38" t="s">
        <v>8</v>
      </c>
      <c r="F10" s="38" t="s">
        <v>9</v>
      </c>
      <c r="G10" s="38" t="s">
        <v>10</v>
      </c>
      <c r="H10" s="38" t="s">
        <v>11</v>
      </c>
      <c r="I10" s="69"/>
      <c r="J10" s="66"/>
    </row>
    <row r="11" spans="1:10" ht="21" customHeight="1">
      <c r="A11" s="57" t="s">
        <v>17</v>
      </c>
      <c r="B11" s="72"/>
      <c r="C11" s="39">
        <f aca="true" t="shared" si="0" ref="C11:H11">C12</f>
        <v>126000</v>
      </c>
      <c r="D11" s="39">
        <f t="shared" si="0"/>
        <v>126000</v>
      </c>
      <c r="E11" s="39">
        <f t="shared" si="0"/>
        <v>117810</v>
      </c>
      <c r="F11" s="39">
        <f t="shared" si="0"/>
        <v>117810</v>
      </c>
      <c r="G11" s="39">
        <f t="shared" si="0"/>
        <v>0</v>
      </c>
      <c r="H11" s="39">
        <f t="shared" si="0"/>
        <v>0</v>
      </c>
      <c r="I11" s="40"/>
      <c r="J11" s="40"/>
    </row>
    <row r="12" spans="1:10" ht="84" customHeight="1" thickBot="1">
      <c r="A12" s="29">
        <v>1</v>
      </c>
      <c r="B12" s="33" t="s">
        <v>32</v>
      </c>
      <c r="C12" s="23">
        <v>126000</v>
      </c>
      <c r="D12" s="23">
        <v>126000</v>
      </c>
      <c r="E12" s="27">
        <f>F12+G12+H12</f>
        <v>117810</v>
      </c>
      <c r="F12" s="27">
        <v>117810</v>
      </c>
      <c r="G12" s="27">
        <v>0</v>
      </c>
      <c r="H12" s="27">
        <v>0</v>
      </c>
      <c r="I12" s="24" t="s">
        <v>52</v>
      </c>
      <c r="J12" s="25" t="s">
        <v>20</v>
      </c>
    </row>
    <row r="13" spans="1:10" ht="31.5" customHeight="1">
      <c r="A13" s="55" t="s">
        <v>22</v>
      </c>
      <c r="B13" s="56"/>
      <c r="C13" s="41">
        <f aca="true" t="shared" si="1" ref="C13:H13">C14</f>
        <v>200000</v>
      </c>
      <c r="D13" s="41">
        <f t="shared" si="1"/>
        <v>188700</v>
      </c>
      <c r="E13" s="41">
        <f t="shared" si="1"/>
        <v>0</v>
      </c>
      <c r="F13" s="41">
        <f t="shared" si="1"/>
        <v>0</v>
      </c>
      <c r="G13" s="41">
        <f t="shared" si="1"/>
        <v>0</v>
      </c>
      <c r="H13" s="41">
        <f t="shared" si="1"/>
        <v>0</v>
      </c>
      <c r="I13" s="53"/>
      <c r="J13" s="54"/>
    </row>
    <row r="14" spans="1:10" ht="39" customHeight="1">
      <c r="A14" s="30">
        <v>2</v>
      </c>
      <c r="B14" s="22" t="s">
        <v>23</v>
      </c>
      <c r="C14" s="23">
        <v>200000</v>
      </c>
      <c r="D14" s="23">
        <v>188700</v>
      </c>
      <c r="E14" s="23">
        <v>0</v>
      </c>
      <c r="F14" s="23">
        <v>0</v>
      </c>
      <c r="G14" s="23">
        <v>0</v>
      </c>
      <c r="H14" s="23">
        <v>0</v>
      </c>
      <c r="I14" s="26" t="s">
        <v>28</v>
      </c>
      <c r="J14" s="26" t="s">
        <v>21</v>
      </c>
    </row>
    <row r="15" spans="1:10" ht="33.75" customHeight="1">
      <c r="A15" s="57" t="s">
        <v>27</v>
      </c>
      <c r="B15" s="58"/>
      <c r="C15" s="42">
        <f aca="true" t="shared" si="2" ref="C15:H15">C16+C17+C18+C19+C20+C21+C22+C23+C24</f>
        <v>1206750</v>
      </c>
      <c r="D15" s="42">
        <f t="shared" si="2"/>
        <v>1039200</v>
      </c>
      <c r="E15" s="42">
        <f t="shared" si="2"/>
        <v>158563</v>
      </c>
      <c r="F15" s="42">
        <f t="shared" si="2"/>
        <v>158563</v>
      </c>
      <c r="G15" s="42">
        <f t="shared" si="2"/>
        <v>0</v>
      </c>
      <c r="H15" s="42">
        <f t="shared" si="2"/>
        <v>0</v>
      </c>
      <c r="I15" s="43"/>
      <c r="J15" s="44"/>
    </row>
    <row r="16" spans="1:10" ht="58.5" customHeight="1">
      <c r="A16" s="30">
        <v>3</v>
      </c>
      <c r="B16" s="35" t="s">
        <v>47</v>
      </c>
      <c r="C16" s="23">
        <v>833200</v>
      </c>
      <c r="D16" s="23">
        <v>833200</v>
      </c>
      <c r="E16" s="23">
        <f>F16+G16+H16</f>
        <v>158563</v>
      </c>
      <c r="F16" s="23">
        <v>158563</v>
      </c>
      <c r="G16" s="23">
        <v>0</v>
      </c>
      <c r="H16" s="23">
        <v>0</v>
      </c>
      <c r="I16" s="26" t="s">
        <v>29</v>
      </c>
      <c r="J16" s="26" t="s">
        <v>53</v>
      </c>
    </row>
    <row r="17" spans="1:10" ht="74.25" customHeight="1">
      <c r="A17" s="30">
        <v>4</v>
      </c>
      <c r="B17" s="33" t="s">
        <v>50</v>
      </c>
      <c r="C17" s="23">
        <v>97000</v>
      </c>
      <c r="D17" s="23">
        <v>97000</v>
      </c>
      <c r="E17" s="23">
        <f aca="true" t="shared" si="3" ref="E17:E24">F17+G17+H17</f>
        <v>0</v>
      </c>
      <c r="F17" s="23">
        <v>0</v>
      </c>
      <c r="G17" s="23">
        <v>0</v>
      </c>
      <c r="H17" s="23">
        <v>0</v>
      </c>
      <c r="I17" s="26" t="s">
        <v>54</v>
      </c>
      <c r="J17" s="26" t="s">
        <v>53</v>
      </c>
    </row>
    <row r="18" spans="1:10" ht="69.75" customHeight="1">
      <c r="A18" s="30">
        <v>5</v>
      </c>
      <c r="B18" s="33" t="s">
        <v>48</v>
      </c>
      <c r="C18" s="23">
        <v>23000</v>
      </c>
      <c r="D18" s="23">
        <v>37300</v>
      </c>
      <c r="E18" s="23">
        <f t="shared" si="3"/>
        <v>0</v>
      </c>
      <c r="F18" s="23">
        <v>0</v>
      </c>
      <c r="G18" s="23">
        <v>0</v>
      </c>
      <c r="H18" s="23">
        <v>0</v>
      </c>
      <c r="I18" s="26" t="s">
        <v>54</v>
      </c>
      <c r="J18" s="26" t="s">
        <v>53</v>
      </c>
    </row>
    <row r="19" spans="1:10" ht="71.25" customHeight="1">
      <c r="A19" s="30">
        <v>6</v>
      </c>
      <c r="B19" s="33" t="s">
        <v>49</v>
      </c>
      <c r="C19" s="23">
        <v>32200</v>
      </c>
      <c r="D19" s="23">
        <v>36700</v>
      </c>
      <c r="E19" s="23">
        <f t="shared" si="3"/>
        <v>0</v>
      </c>
      <c r="F19" s="23">
        <v>0</v>
      </c>
      <c r="G19" s="23">
        <v>0</v>
      </c>
      <c r="H19" s="23">
        <v>0</v>
      </c>
      <c r="I19" s="26" t="s">
        <v>54</v>
      </c>
      <c r="J19" s="26" t="s">
        <v>53</v>
      </c>
    </row>
    <row r="20" spans="1:10" ht="69" customHeight="1">
      <c r="A20" s="30">
        <v>7</v>
      </c>
      <c r="B20" s="33" t="s">
        <v>51</v>
      </c>
      <c r="C20" s="23">
        <v>23600</v>
      </c>
      <c r="D20" s="23">
        <v>31000</v>
      </c>
      <c r="E20" s="23">
        <f t="shared" si="3"/>
        <v>0</v>
      </c>
      <c r="F20" s="23">
        <v>0</v>
      </c>
      <c r="G20" s="23">
        <v>0</v>
      </c>
      <c r="H20" s="23">
        <v>0</v>
      </c>
      <c r="I20" s="26" t="s">
        <v>54</v>
      </c>
      <c r="J20" s="26" t="s">
        <v>53</v>
      </c>
    </row>
    <row r="21" spans="1:10" ht="60.75" customHeight="1">
      <c r="A21" s="30">
        <v>8</v>
      </c>
      <c r="B21" s="33" t="s">
        <v>33</v>
      </c>
      <c r="C21" s="23">
        <v>119150</v>
      </c>
      <c r="D21" s="23">
        <v>1000</v>
      </c>
      <c r="E21" s="23">
        <f t="shared" si="3"/>
        <v>0</v>
      </c>
      <c r="F21" s="23">
        <v>0</v>
      </c>
      <c r="G21" s="23">
        <v>0</v>
      </c>
      <c r="H21" s="23">
        <v>0</v>
      </c>
      <c r="I21" s="26" t="s">
        <v>54</v>
      </c>
      <c r="J21" s="26" t="s">
        <v>21</v>
      </c>
    </row>
    <row r="22" spans="1:10" ht="54.75" customHeight="1">
      <c r="A22" s="30">
        <v>9</v>
      </c>
      <c r="B22" s="33" t="s">
        <v>34</v>
      </c>
      <c r="C22" s="23">
        <v>30700</v>
      </c>
      <c r="D22" s="23">
        <v>1000</v>
      </c>
      <c r="E22" s="23">
        <f t="shared" si="3"/>
        <v>0</v>
      </c>
      <c r="F22" s="23">
        <v>0</v>
      </c>
      <c r="G22" s="23">
        <v>0</v>
      </c>
      <c r="H22" s="23">
        <v>0</v>
      </c>
      <c r="I22" s="26" t="s">
        <v>54</v>
      </c>
      <c r="J22" s="26" t="s">
        <v>55</v>
      </c>
    </row>
    <row r="23" spans="1:10" ht="54" customHeight="1">
      <c r="A23" s="30">
        <v>10</v>
      </c>
      <c r="B23" s="33" t="s">
        <v>35</v>
      </c>
      <c r="C23" s="23">
        <v>34100</v>
      </c>
      <c r="D23" s="23">
        <v>1000</v>
      </c>
      <c r="E23" s="23">
        <f t="shared" si="3"/>
        <v>0</v>
      </c>
      <c r="F23" s="23">
        <v>0</v>
      </c>
      <c r="G23" s="23">
        <v>0</v>
      </c>
      <c r="H23" s="23">
        <v>0</v>
      </c>
      <c r="I23" s="26" t="s">
        <v>54</v>
      </c>
      <c r="J23" s="26" t="s">
        <v>21</v>
      </c>
    </row>
    <row r="24" spans="1:10" ht="58.5" customHeight="1">
      <c r="A24" s="30">
        <v>11</v>
      </c>
      <c r="B24" s="33" t="s">
        <v>36</v>
      </c>
      <c r="C24" s="23">
        <v>13800</v>
      </c>
      <c r="D24" s="23">
        <v>1000</v>
      </c>
      <c r="E24" s="23">
        <f t="shared" si="3"/>
        <v>0</v>
      </c>
      <c r="F24" s="23">
        <v>0</v>
      </c>
      <c r="G24" s="23">
        <v>0</v>
      </c>
      <c r="H24" s="23">
        <v>0</v>
      </c>
      <c r="I24" s="26" t="s">
        <v>54</v>
      </c>
      <c r="J24" s="26" t="s">
        <v>21</v>
      </c>
    </row>
    <row r="25" spans="1:10" ht="33.75" customHeight="1">
      <c r="A25" s="57" t="s">
        <v>24</v>
      </c>
      <c r="B25" s="58"/>
      <c r="C25" s="42">
        <f aca="true" t="shared" si="4" ref="C25:H25">C26</f>
        <v>245400</v>
      </c>
      <c r="D25" s="42">
        <f t="shared" si="4"/>
        <v>245400</v>
      </c>
      <c r="E25" s="42">
        <f t="shared" si="4"/>
        <v>0</v>
      </c>
      <c r="F25" s="42">
        <f t="shared" si="4"/>
        <v>0</v>
      </c>
      <c r="G25" s="42">
        <f t="shared" si="4"/>
        <v>0</v>
      </c>
      <c r="H25" s="42">
        <f t="shared" si="4"/>
        <v>0</v>
      </c>
      <c r="I25" s="59"/>
      <c r="J25" s="58"/>
    </row>
    <row r="26" spans="1:10" ht="48" customHeight="1">
      <c r="A26" s="26">
        <v>12</v>
      </c>
      <c r="B26" s="22" t="s">
        <v>25</v>
      </c>
      <c r="C26" s="23">
        <v>245400</v>
      </c>
      <c r="D26" s="23">
        <v>245400</v>
      </c>
      <c r="E26" s="23">
        <v>0</v>
      </c>
      <c r="F26" s="23">
        <v>0</v>
      </c>
      <c r="G26" s="23">
        <v>0</v>
      </c>
      <c r="H26" s="23">
        <v>0</v>
      </c>
      <c r="I26" s="26" t="s">
        <v>56</v>
      </c>
      <c r="J26" s="26" t="s">
        <v>21</v>
      </c>
    </row>
    <row r="27" spans="1:10" ht="26.25" customHeight="1">
      <c r="A27" s="73" t="s">
        <v>18</v>
      </c>
      <c r="B27" s="74"/>
      <c r="C27" s="45">
        <f aca="true" t="shared" si="5" ref="C27:H27">C28+C29+C30+C31+C32</f>
        <v>275100</v>
      </c>
      <c r="D27" s="45">
        <f t="shared" si="5"/>
        <v>275100</v>
      </c>
      <c r="E27" s="45">
        <f t="shared" si="5"/>
        <v>0</v>
      </c>
      <c r="F27" s="45">
        <f t="shared" si="5"/>
        <v>0</v>
      </c>
      <c r="G27" s="45">
        <f t="shared" si="5"/>
        <v>0</v>
      </c>
      <c r="H27" s="45">
        <f t="shared" si="5"/>
        <v>0</v>
      </c>
      <c r="I27" s="46"/>
      <c r="J27" s="46"/>
    </row>
    <row r="28" spans="1:10" ht="63.75" customHeight="1">
      <c r="A28" s="30">
        <v>13</v>
      </c>
      <c r="B28" s="36" t="s">
        <v>37</v>
      </c>
      <c r="C28" s="23">
        <v>120000</v>
      </c>
      <c r="D28" s="23">
        <v>120000</v>
      </c>
      <c r="E28" s="28">
        <f>F28+G28+H28</f>
        <v>0</v>
      </c>
      <c r="F28" s="28">
        <v>0</v>
      </c>
      <c r="G28" s="28">
        <v>0</v>
      </c>
      <c r="H28" s="28">
        <v>0</v>
      </c>
      <c r="I28" s="26" t="s">
        <v>57</v>
      </c>
      <c r="J28" s="26" t="s">
        <v>21</v>
      </c>
    </row>
    <row r="29" spans="1:10" ht="60.75" customHeight="1">
      <c r="A29" s="30">
        <v>14</v>
      </c>
      <c r="B29" s="36" t="s">
        <v>38</v>
      </c>
      <c r="C29" s="23">
        <v>17000</v>
      </c>
      <c r="D29" s="23">
        <v>17000</v>
      </c>
      <c r="E29" s="28">
        <f>F29+G29+H29</f>
        <v>0</v>
      </c>
      <c r="F29" s="28">
        <v>0</v>
      </c>
      <c r="G29" s="28">
        <v>0</v>
      </c>
      <c r="H29" s="28">
        <v>0</v>
      </c>
      <c r="I29" s="26" t="s">
        <v>57</v>
      </c>
      <c r="J29" s="26" t="s">
        <v>21</v>
      </c>
    </row>
    <row r="30" spans="1:10" ht="66" customHeight="1">
      <c r="A30" s="30">
        <v>15</v>
      </c>
      <c r="B30" s="36" t="s">
        <v>39</v>
      </c>
      <c r="C30" s="23">
        <v>120000</v>
      </c>
      <c r="D30" s="23">
        <v>120000</v>
      </c>
      <c r="E30" s="28">
        <f>F30+G30+H30</f>
        <v>0</v>
      </c>
      <c r="F30" s="28">
        <v>0</v>
      </c>
      <c r="G30" s="28">
        <v>0</v>
      </c>
      <c r="H30" s="28">
        <v>0</v>
      </c>
      <c r="I30" s="26" t="s">
        <v>57</v>
      </c>
      <c r="J30" s="26" t="s">
        <v>21</v>
      </c>
    </row>
    <row r="31" spans="1:10" ht="70.5" customHeight="1">
      <c r="A31" s="30">
        <v>16</v>
      </c>
      <c r="B31" s="36" t="s">
        <v>40</v>
      </c>
      <c r="C31" s="23">
        <v>14000</v>
      </c>
      <c r="D31" s="23">
        <v>14000</v>
      </c>
      <c r="E31" s="28">
        <f>F31+G31+H31</f>
        <v>0</v>
      </c>
      <c r="F31" s="28">
        <v>0</v>
      </c>
      <c r="G31" s="28">
        <v>0</v>
      </c>
      <c r="H31" s="28">
        <v>0</v>
      </c>
      <c r="I31" s="26" t="s">
        <v>57</v>
      </c>
      <c r="J31" s="26" t="s">
        <v>21</v>
      </c>
    </row>
    <row r="32" spans="1:10" ht="63" customHeight="1">
      <c r="A32" s="30">
        <v>17</v>
      </c>
      <c r="B32" s="36" t="s">
        <v>41</v>
      </c>
      <c r="C32" s="23">
        <v>4100</v>
      </c>
      <c r="D32" s="23">
        <v>4100</v>
      </c>
      <c r="E32" s="28">
        <f>F32+G32+H32</f>
        <v>0</v>
      </c>
      <c r="F32" s="28">
        <v>0</v>
      </c>
      <c r="G32" s="28">
        <v>0</v>
      </c>
      <c r="H32" s="28">
        <v>0</v>
      </c>
      <c r="I32" s="26" t="s">
        <v>57</v>
      </c>
      <c r="J32" s="26" t="s">
        <v>21</v>
      </c>
    </row>
    <row r="33" spans="1:10" ht="27" customHeight="1">
      <c r="A33" s="75" t="s">
        <v>42</v>
      </c>
      <c r="B33" s="76"/>
      <c r="C33" s="47">
        <f aca="true" t="shared" si="6" ref="C33:H33">C34</f>
        <v>197750</v>
      </c>
      <c r="D33" s="47">
        <f t="shared" si="6"/>
        <v>0</v>
      </c>
      <c r="E33" s="47">
        <f t="shared" si="6"/>
        <v>0</v>
      </c>
      <c r="F33" s="47">
        <f t="shared" si="6"/>
        <v>0</v>
      </c>
      <c r="G33" s="47">
        <f t="shared" si="6"/>
        <v>0</v>
      </c>
      <c r="H33" s="47">
        <f t="shared" si="6"/>
        <v>0</v>
      </c>
      <c r="I33" s="48"/>
      <c r="J33" s="44"/>
    </row>
    <row r="34" spans="1:10" ht="39.75" customHeight="1">
      <c r="A34" s="30">
        <v>18</v>
      </c>
      <c r="B34" s="37" t="s">
        <v>43</v>
      </c>
      <c r="C34" s="23">
        <v>197750</v>
      </c>
      <c r="D34" s="23">
        <v>0</v>
      </c>
      <c r="E34" s="28">
        <f>F34+G34+H34</f>
        <v>0</v>
      </c>
      <c r="F34" s="28">
        <v>0</v>
      </c>
      <c r="G34" s="28">
        <v>0</v>
      </c>
      <c r="H34" s="28">
        <v>0</v>
      </c>
      <c r="I34" s="26" t="s">
        <v>58</v>
      </c>
      <c r="J34" s="26" t="s">
        <v>19</v>
      </c>
    </row>
    <row r="35" spans="1:11" ht="28.5" customHeight="1" thickBot="1">
      <c r="A35" s="77" t="s">
        <v>26</v>
      </c>
      <c r="B35" s="78"/>
      <c r="C35" s="49">
        <f aca="true" t="shared" si="7" ref="C35:H35">C36+C37+C38</f>
        <v>21131916</v>
      </c>
      <c r="D35" s="49">
        <f t="shared" si="7"/>
        <v>13718711</v>
      </c>
      <c r="E35" s="49">
        <f t="shared" si="7"/>
        <v>13588610</v>
      </c>
      <c r="F35" s="49">
        <f t="shared" si="7"/>
        <v>0</v>
      </c>
      <c r="G35" s="49">
        <f t="shared" si="7"/>
        <v>0</v>
      </c>
      <c r="H35" s="49">
        <f t="shared" si="7"/>
        <v>0</v>
      </c>
      <c r="I35" s="79"/>
      <c r="J35" s="80"/>
      <c r="K35" s="9"/>
    </row>
    <row r="36" spans="1:10" ht="99.75">
      <c r="A36" s="19">
        <v>19</v>
      </c>
      <c r="B36" s="37" t="s">
        <v>44</v>
      </c>
      <c r="C36" s="17">
        <v>5770148</v>
      </c>
      <c r="D36" s="17">
        <v>5770148</v>
      </c>
      <c r="E36" s="23">
        <v>5720330</v>
      </c>
      <c r="F36" s="17">
        <v>0</v>
      </c>
      <c r="G36" s="17">
        <v>0</v>
      </c>
      <c r="H36" s="17">
        <v>0</v>
      </c>
      <c r="I36" s="18" t="s">
        <v>60</v>
      </c>
      <c r="J36" s="20" t="s">
        <v>20</v>
      </c>
    </row>
    <row r="37" spans="1:10" ht="85.5">
      <c r="A37" s="34">
        <v>20</v>
      </c>
      <c r="B37" s="37" t="s">
        <v>45</v>
      </c>
      <c r="C37" s="17">
        <v>7947563</v>
      </c>
      <c r="D37" s="17">
        <v>7947563</v>
      </c>
      <c r="E37" s="23">
        <v>7868280</v>
      </c>
      <c r="F37" s="17">
        <v>0</v>
      </c>
      <c r="G37" s="17">
        <v>0</v>
      </c>
      <c r="H37" s="17">
        <v>0</v>
      </c>
      <c r="I37" s="18" t="s">
        <v>61</v>
      </c>
      <c r="J37" s="32" t="s">
        <v>20</v>
      </c>
    </row>
    <row r="38" spans="1:10" ht="71.25">
      <c r="A38" s="31">
        <v>21</v>
      </c>
      <c r="B38" s="37" t="s">
        <v>46</v>
      </c>
      <c r="C38" s="23">
        <v>7414205</v>
      </c>
      <c r="D38" s="23">
        <v>1000</v>
      </c>
      <c r="E38" s="23">
        <f>F38+G38+H38</f>
        <v>0</v>
      </c>
      <c r="F38" s="23">
        <v>0</v>
      </c>
      <c r="G38" s="17">
        <v>0</v>
      </c>
      <c r="H38" s="17">
        <v>0</v>
      </c>
      <c r="I38" s="32" t="s">
        <v>59</v>
      </c>
      <c r="J38" s="32" t="s">
        <v>21</v>
      </c>
    </row>
    <row r="39" spans="2:8" ht="24.75" customHeight="1" thickBot="1">
      <c r="B39" s="50" t="s">
        <v>63</v>
      </c>
      <c r="C39" s="51">
        <f aca="true" t="shared" si="8" ref="C39:H39">C35+C33+C27+C25+C15+C13+C11</f>
        <v>23382916</v>
      </c>
      <c r="D39" s="51">
        <f t="shared" si="8"/>
        <v>15593111</v>
      </c>
      <c r="E39" s="51">
        <f t="shared" si="8"/>
        <v>13864983</v>
      </c>
      <c r="F39" s="51">
        <f t="shared" si="8"/>
        <v>276373</v>
      </c>
      <c r="G39" s="51">
        <f t="shared" si="8"/>
        <v>0</v>
      </c>
      <c r="H39" s="52">
        <f t="shared" si="8"/>
        <v>0</v>
      </c>
    </row>
    <row r="41" spans="8:9" ht="12.75">
      <c r="H41" s="81"/>
      <c r="I41" s="81"/>
    </row>
    <row r="42" spans="8:9" ht="12.75">
      <c r="H42" s="81"/>
      <c r="I42" s="81"/>
    </row>
    <row r="43" spans="2:8" ht="12.75">
      <c r="B43" s="64" t="s">
        <v>12</v>
      </c>
      <c r="C43" s="64"/>
      <c r="E43" s="64" t="s">
        <v>13</v>
      </c>
      <c r="F43" s="64"/>
      <c r="G43" s="64"/>
      <c r="H43" s="64"/>
    </row>
    <row r="44" spans="2:8" ht="12.75">
      <c r="B44" s="64" t="s">
        <v>14</v>
      </c>
      <c r="C44" s="64"/>
      <c r="E44" s="64" t="s">
        <v>15</v>
      </c>
      <c r="F44" s="64"/>
      <c r="G44" s="64"/>
      <c r="H44" s="64"/>
    </row>
    <row r="45" ht="12.75">
      <c r="D45" s="11"/>
    </row>
    <row r="46" ht="12.75">
      <c r="C46" s="12"/>
    </row>
  </sheetData>
  <sheetProtection/>
  <mergeCells count="27">
    <mergeCell ref="A33:B33"/>
    <mergeCell ref="A35:B35"/>
    <mergeCell ref="I35:J35"/>
    <mergeCell ref="B43:C43"/>
    <mergeCell ref="B44:C44"/>
    <mergeCell ref="E43:H43"/>
    <mergeCell ref="E44:H44"/>
    <mergeCell ref="H41:I41"/>
    <mergeCell ref="H42:I42"/>
    <mergeCell ref="C9:C10"/>
    <mergeCell ref="E9:H9"/>
    <mergeCell ref="A9:A10"/>
    <mergeCell ref="D9:D10"/>
    <mergeCell ref="A11:B11"/>
    <mergeCell ref="A27:B27"/>
    <mergeCell ref="B9:B10"/>
    <mergeCell ref="A15:B15"/>
    <mergeCell ref="I13:J13"/>
    <mergeCell ref="A13:B13"/>
    <mergeCell ref="A25:B25"/>
    <mergeCell ref="I25:J25"/>
    <mergeCell ref="H8:J8"/>
    <mergeCell ref="A1:F2"/>
    <mergeCell ref="A5:J5"/>
    <mergeCell ref="J9:J10"/>
    <mergeCell ref="A7:J7"/>
    <mergeCell ref="I9:I10"/>
  </mergeCells>
  <printOptions/>
  <pageMargins left="0" right="0" top="0" bottom="0" header="0" footer="0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Terezia Borbei</cp:lastModifiedBy>
  <cp:lastPrinted>2022-05-09T10:42:13Z</cp:lastPrinted>
  <dcterms:created xsi:type="dcterms:W3CDTF">2016-04-14T08:11:34Z</dcterms:created>
  <dcterms:modified xsi:type="dcterms:W3CDTF">2022-05-09T10:42:17Z</dcterms:modified>
  <cp:category/>
  <cp:version/>
  <cp:contentType/>
  <cp:contentStatus/>
</cp:coreProperties>
</file>