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<sst xmlns="http://schemas.openxmlformats.org/spreadsheetml/2006/main" count="88" uniqueCount="86">
  <si>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</si>
  <si>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</si>
  <si>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</si>
  <si>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</si>
  <si>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</si>
  <si>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</si>
  <si>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</si>
  <si>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</si>
  <si>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</si>
  <si>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</si>
  <si>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</si>
  <si>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</si>
  <si>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</si>
  <si>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</si>
  <si>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</si>
  <si>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</si>
  <si>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</si>
  <si>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</si>
  <si>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</si>
  <si>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</si>
  <si>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</si>
  <si>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r>
      <t>ANEXA NR. 5</t>
    </r>
    <r>
      <rPr>
        <sz val="10"/>
        <rFont val="Arial"/>
        <family val="2"/>
      </rPr>
      <t xml:space="preserve">  LA H.C.L. SATU MARE  Nr    din </t>
    </r>
  </si>
  <si>
    <t>Cap. 61  Ordine publică şi siguranţă naţională</t>
  </si>
  <si>
    <t>Total Cap. 61</t>
  </si>
  <si>
    <t>Cap 68 Asigurări şi Asistenţă socială</t>
  </si>
  <si>
    <t>Total Cap. 68</t>
  </si>
  <si>
    <t>Mobilier Urban</t>
  </si>
  <si>
    <t>Achiziția de autobuze hibride de capacitate medie</t>
  </si>
  <si>
    <t>dotărilor independente ce se achiziţionează în anul 2022</t>
  </si>
  <si>
    <t>Achiziția de autobuze hibride de capacitate mare</t>
  </si>
  <si>
    <t>Sistem restricționare acces auto cu montaj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</si>
  <si>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</si>
  <si>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</si>
  <si>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</si>
  <si>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</si>
  <si>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</si>
  <si>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Stații de lucru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</si>
  <si>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</si>
  <si>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</si>
  <si>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</si>
  <si>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</si>
  <si>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>Centrală termică CSU</t>
  </si>
  <si>
    <t xml:space="preserve">Multifuncțională </t>
  </si>
  <si>
    <t>Sistem supraveghere video la Grădiniţa Dumbrava Minunată</t>
  </si>
  <si>
    <t>Echipamente de joacă la Grădinița cu program Prelungit Guliver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</si>
  <si>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</si>
  <si>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</si>
  <si>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</si>
  <si>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</si>
  <si>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</si>
  <si>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</si>
  <si>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</si>
  <si>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</si>
  <si>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</si>
  <si>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</si>
  <si>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</si>
  <si>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</si>
  <si>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</si>
  <si>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</si>
  <si>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Maşină de curăţare a podelelor</t>
  </si>
  <si>
    <t>Sistem de încălzire la Grădiniţa cu Program Prelungit nr. 13</t>
  </si>
  <si>
    <t>Utilaj multifuncțional tip tractor</t>
  </si>
  <si>
    <t>Cant.
U/M
- buc/set -</t>
  </si>
  <si>
    <t>1 set</t>
  </si>
  <si>
    <t>Stâlp fix de restricționare acces</t>
  </si>
  <si>
    <t>Stații de lucru creșe</t>
  </si>
  <si>
    <t>Server creșe</t>
  </si>
  <si>
    <t>Copiator Konica la Școala Gimnazială Grigore Moisil Satu Mare</t>
  </si>
  <si>
    <t>Masă Teqball</t>
  </si>
  <si>
    <t>Stații radio tip emisie - recepție</t>
  </si>
  <si>
    <t>Elemente decorative</t>
  </si>
  <si>
    <t>Ansamblu de corturi industriale</t>
  </si>
  <si>
    <t>Multifuncțional la Direcția Municipală Creșe</t>
  </si>
  <si>
    <t>Centrală termică și coș de fum la Școala Gimnazială Octavian Goga pentru structură Școala Gimnazială Sătmărel</t>
  </si>
  <si>
    <t>Microbuz</t>
  </si>
  <si>
    <t>Toalete publice automate</t>
  </si>
  <si>
    <t>Tablă interactivă la Școala Gimnazială ”Rakoczi Ferenc” Satu Mare</t>
  </si>
  <si>
    <t>Multifuncțional la Școala Gimnazială Avram Iancu Satu Mare</t>
  </si>
  <si>
    <t>Achiziție și montare cazane la Școala Gimnazială ”Lucian Blaga”, corp clădire B</t>
  </si>
  <si>
    <t>Panouri fotovoltaice la Grădinița cu Program Prelungit Draga Mea</t>
  </si>
  <si>
    <t>Sistem panouri solare pentru apă caldă la Liceul cu Program Sportiv, Sala sport Ecaterina Both str. Ady Endre nr. 15</t>
  </si>
  <si>
    <t>Autoturism hibrid nepoluant</t>
  </si>
  <si>
    <t>Instalare sistem antiefracție și sisteme de supraveghere video la obiectivul de pe str. 24 Ianuarie nr. 1</t>
  </si>
  <si>
    <t>Sursă de alimentare de siguranță pentru sistem de supraveghere stradal</t>
  </si>
  <si>
    <t>Centrală tremică la Grădinița cu Program Prelungit Dumbrava Minunată - structură Grădinița cu Program Prelungit Mondiala</t>
  </si>
  <si>
    <t>Dotare și montare sistem de aer condiționat la internatul situat pe strada Crișan, nr.1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</si>
</sst>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9" fillId="32" borderId="13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2" fillId="32" borderId="0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24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left" wrapText="1"/>
    </xf>
    <xf numFmtId="3" fontId="1" fillId="32" borderId="25" xfId="0" applyFont="1" applyFill="1" applyBorder="1" applyAlignment="1">
      <alignment horizontal="center"/>
    </xf>
    <xf numFmtId="3" fontId="1" fillId="32" borderId="26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11" xfId="0" applyFont="1" applyFill="1" applyBorder="1" applyAlignment="1">
      <alignment horizontal="left" vertical="center"/>
    </xf>
    <xf numFmtId="3" fontId="1" fillId="32" borderId="27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/>
    </xf>
    <xf numFmtId="3" fontId="1" fillId="32" borderId="21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/>
    </xf>
    <xf numFmtId="3" fontId="1" fillId="32" borderId="25" xfId="0" applyFont="1" applyFill="1" applyBorder="1" applyAlignment="1">
      <alignment horizontal="left" wrapText="1"/>
    </xf>
    <xf numFmtId="3" fontId="1" fillId="32" borderId="25" xfId="0" applyFont="1" applyFill="1" applyBorder="1" applyAlignment="1">
      <alignment horizontal="left" vertical="center"/>
    </xf>
    <xf numFmtId="3" fontId="1" fillId="32" borderId="17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vertical="center" wrapText="1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1" fillId="32" borderId="28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 wrapText="1"/>
    </xf>
    <xf numFmtId="3" fontId="9" fillId="32" borderId="29" xfId="0" applyFont="1" applyFill="1" applyBorder="1" applyAlignment="1">
      <alignment horizontal="center" vertical="center" wrapText="1"/>
    </xf>
    <xf numFmtId="3" fontId="1" fillId="32" borderId="11" xfId="0" applyFont="1" applyFill="1" applyBorder="1" applyAlignment="1">
      <alignment wrapText="1"/>
    </xf>
    <xf numFmtId="3" fontId="1" fillId="32" borderId="11" xfId="0" applyFont="1" applyFill="1" applyBorder="1" applyAlignment="1" quotePrefix="1">
      <alignment horizontal="right" wrapText="1"/>
    </xf>
    <xf numFmtId="3" fontId="1" fillId="32" borderId="26" xfId="0" applyFont="1" applyFill="1" applyBorder="1" applyAlignment="1">
      <alignment horizontal="right"/>
    </xf>
    <xf numFmtId="3" fontId="1" fillId="33" borderId="23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left" wrapText="1"/>
    </xf>
    <xf numFmtId="3" fontId="1" fillId="33" borderId="27" xfId="0" applyFont="1" applyFill="1" applyBorder="1" applyAlignment="1">
      <alignment horizontal="center" wrapText="1"/>
    </xf>
    <xf numFmtId="3" fontId="1" fillId="33" borderId="21" xfId="0" applyFont="1" applyFill="1" applyBorder="1" applyAlignment="1">
      <alignment horizontal="left" vertical="center" wrapText="1"/>
    </xf>
    <xf numFmtId="3" fontId="1" fillId="33" borderId="21" xfId="0" applyFont="1" applyFill="1" applyBorder="1" applyAlignment="1">
      <alignment horizontal="center"/>
    </xf>
    <xf numFmtId="3" fontId="1" fillId="33" borderId="21" xfId="0" applyFont="1" applyFill="1" applyBorder="1" applyAlignment="1">
      <alignment horizontal="right"/>
    </xf>
    <xf numFmtId="3" fontId="1" fillId="33" borderId="21" xfId="0" applyFont="1" applyFill="1" applyBorder="1" applyAlignment="1">
      <alignment horizontal="right" wrapText="1"/>
    </xf>
    <xf numFmtId="3" fontId="1" fillId="33" borderId="22" xfId="0" applyFont="1" applyFill="1" applyBorder="1" applyAlignment="1">
      <alignment horizontal="right" wrapText="1"/>
    </xf>
    <xf numFmtId="3" fontId="9" fillId="32" borderId="27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left" vertical="center"/>
    </xf>
    <xf numFmtId="3" fontId="9" fillId="32" borderId="25" xfId="0" applyFont="1" applyFill="1" applyBorder="1" applyAlignment="1">
      <alignment horizontal="left" vertical="center"/>
    </xf>
    <xf numFmtId="3" fontId="9" fillId="32" borderId="26" xfId="0" applyFont="1" applyFill="1" applyBorder="1" applyAlignment="1">
      <alignment horizontal="left" vertical="center"/>
    </xf>
    <xf numFmtId="3" fontId="9" fillId="32" borderId="30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center" vertical="center" wrapText="1"/>
    </xf>
    <xf numFmtId="3" fontId="9" fillId="32" borderId="29" xfId="0" applyFont="1" applyFill="1" applyBorder="1" applyAlignment="1">
      <alignment horizontal="center" vertical="center" wrapText="1"/>
    </xf>
    <xf numFmtId="3" fontId="9" fillId="32" borderId="32" xfId="0" applyFont="1" applyFill="1" applyBorder="1" applyAlignment="1">
      <alignment horizontal="center" vertical="center" wrapText="1"/>
    </xf>
    <xf numFmtId="3" fontId="9" fillId="32" borderId="33" xfId="0" applyFont="1" applyFill="1" applyBorder="1" applyAlignment="1">
      <alignment horizontal="center" vertical="center" wrapText="1"/>
    </xf>
    <xf numFmtId="3" fontId="9" fillId="32" borderId="33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34" xfId="0" applyFont="1" applyFill="1" applyBorder="1" applyAlignment="1">
      <alignment horizontal="center" vertical="center"/>
    </xf>
    <xf numFmtId="3" fontId="9" fillId="32" borderId="35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wrapText="1"/>
    </xf>
    <xf numFmtId="3" fontId="9" fillId="32" borderId="25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left" wrapText="1"/>
    </xf>
    <xf numFmtId="3" fontId="9" fillId="32" borderId="30" xfId="0" applyFont="1" applyFill="1" applyBorder="1" applyAlignment="1">
      <alignment horizontal="right" wrapText="1"/>
    </xf>
    <xf numFmtId="3" fontId="9" fillId="32" borderId="25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40" xfId="0" applyFont="1" applyFill="1" applyBorder="1" applyAlignment="1">
      <alignment horizontal="right" vertical="center"/>
    </xf>
    <xf numFmtId="3" fontId="2" fillId="32" borderId="41" xfId="0" applyFont="1" applyFill="1" applyBorder="1" applyAlignment="1">
      <alignment horizontal="right" vertical="center"/>
    </xf>
    <xf numFmtId="3" fontId="2" fillId="32" borderId="42" xfId="0" applyFont="1" applyFill="1" applyBorder="1" applyAlignment="1">
      <alignment horizontal="right" vertical="center"/>
    </xf>
    <xf numFmtId="3" fontId="9" fillId="32" borderId="43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85</xdr:row>
      <xdr:rowOff>0</xdr:rowOff>
    </xdr:from>
    <xdr:to>
      <xdr:col>1</xdr:col>
      <xdr:colOff>2009775</xdr:colOff>
      <xdr:row>88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89357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85</xdr:row>
      <xdr:rowOff>28575</xdr:rowOff>
    </xdr:from>
    <xdr:to>
      <xdr:col>2</xdr:col>
      <xdr:colOff>0</xdr:colOff>
      <xdr:row>88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89642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85</xdr:row>
      <xdr:rowOff>9525</xdr:rowOff>
    </xdr:from>
    <xdr:to>
      <xdr:col>4</xdr:col>
      <xdr:colOff>314325</xdr:colOff>
      <xdr:row>87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8945225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85</xdr:row>
      <xdr:rowOff>28575</xdr:rowOff>
    </xdr:from>
    <xdr:to>
      <xdr:col>6</xdr:col>
      <xdr:colOff>428625</xdr:colOff>
      <xdr:row>89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8964275"/>
          <a:ext cx="1676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107"/>
  <sheetViews>
    <sheetView tabSelected="1" zoomScalePageLayoutView="0" workbookViewId="0" topLeftCell="B39">
      <selection activeCell="B58" sqref="B58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104" t="s">
        <v>21</v>
      </c>
      <c r="B1" s="105"/>
      <c r="C1" s="105"/>
      <c r="D1" s="105"/>
      <c r="E1" s="105"/>
      <c r="F1" s="105"/>
      <c r="G1" s="33"/>
    </row>
    <row r="2" spans="1:7" ht="15" customHeight="1">
      <c r="A2" s="70"/>
      <c r="B2" s="71"/>
      <c r="C2" s="71"/>
      <c r="D2" s="71"/>
      <c r="E2" s="71"/>
      <c r="F2" s="71"/>
      <c r="G2" s="33"/>
    </row>
    <row r="3" spans="1:7" ht="15" customHeight="1">
      <c r="A3" s="70"/>
      <c r="B3" s="71"/>
      <c r="C3" s="71"/>
      <c r="D3" s="71"/>
      <c r="E3" s="71"/>
      <c r="F3" s="71"/>
      <c r="G3" s="33"/>
    </row>
    <row r="4" spans="1:7" ht="13.5" customHeight="1">
      <c r="A4" s="106" t="s">
        <v>6</v>
      </c>
      <c r="B4" s="106"/>
      <c r="C4" s="106"/>
      <c r="D4" s="106"/>
      <c r="E4" s="106"/>
      <c r="F4" s="106"/>
      <c r="G4" s="20"/>
    </row>
    <row r="5" spans="1:7" ht="12.75" customHeight="1">
      <c r="A5" s="106" t="s">
        <v>28</v>
      </c>
      <c r="B5" s="106"/>
      <c r="C5" s="106"/>
      <c r="D5" s="106"/>
      <c r="E5" s="106"/>
      <c r="F5" s="106"/>
      <c r="G5" s="20"/>
    </row>
    <row r="6" spans="1:7" ht="12.75" customHeight="1">
      <c r="A6" s="72"/>
      <c r="B6" s="72"/>
      <c r="C6" s="72"/>
      <c r="D6" s="72"/>
      <c r="E6" s="72"/>
      <c r="F6" s="72"/>
      <c r="G6" s="20"/>
    </row>
    <row r="7" spans="1:7" ht="12.75" customHeight="1">
      <c r="A7" s="72"/>
      <c r="B7" s="72"/>
      <c r="C7" s="72"/>
      <c r="D7" s="72"/>
      <c r="E7" s="72"/>
      <c r="F7" s="72"/>
      <c r="G7" s="20"/>
    </row>
    <row r="8" spans="1:7" ht="12.75" customHeight="1">
      <c r="A8" s="72"/>
      <c r="B8" s="72"/>
      <c r="C8" s="72"/>
      <c r="D8" s="72"/>
      <c r="E8" s="72"/>
      <c r="F8" s="72"/>
      <c r="G8" s="20"/>
    </row>
    <row r="9" spans="1:7" ht="12" customHeight="1" thickBot="1">
      <c r="A9" s="6" t="s">
        <v>10</v>
      </c>
      <c r="F9" s="8" t="s">
        <v>11</v>
      </c>
      <c r="G9" s="8"/>
    </row>
    <row r="10" spans="1:7" ht="15.75" customHeight="1">
      <c r="A10" s="97" t="s">
        <v>0</v>
      </c>
      <c r="B10" s="101" t="s">
        <v>1</v>
      </c>
      <c r="C10" s="95" t="s">
        <v>62</v>
      </c>
      <c r="D10" s="95" t="s">
        <v>3</v>
      </c>
      <c r="E10" s="95" t="s">
        <v>5</v>
      </c>
      <c r="F10" s="109" t="s">
        <v>9</v>
      </c>
      <c r="G10" s="110"/>
    </row>
    <row r="11" spans="1:7" ht="21.75" customHeight="1" thickBot="1">
      <c r="A11" s="98"/>
      <c r="B11" s="102"/>
      <c r="C11" s="96"/>
      <c r="D11" s="96"/>
      <c r="E11" s="96"/>
      <c r="F11" s="75" t="s">
        <v>4</v>
      </c>
      <c r="G11" s="24" t="s">
        <v>8</v>
      </c>
    </row>
    <row r="12" spans="1:7" s="32" customFormat="1" ht="12.75" customHeight="1">
      <c r="A12" s="107" t="s">
        <v>7</v>
      </c>
      <c r="B12" s="108"/>
      <c r="C12" s="108"/>
      <c r="D12" s="108"/>
      <c r="E12" s="108"/>
      <c r="F12" s="108"/>
      <c r="G12" s="25"/>
    </row>
    <row r="13" spans="1:7" s="32" customFormat="1" ht="12.75" customHeight="1">
      <c r="A13" s="38">
        <v>1</v>
      </c>
      <c r="B13" s="52" t="s">
        <v>18</v>
      </c>
      <c r="C13" s="53">
        <v>1</v>
      </c>
      <c r="D13" s="52">
        <v>700000</v>
      </c>
      <c r="E13" s="52">
        <f aca="true" t="shared" si="0" ref="E13:E19">C13*D13</f>
        <v>700000</v>
      </c>
      <c r="F13" s="52">
        <f aca="true" t="shared" si="1" ref="F13:F19">C13*D13</f>
        <v>700000</v>
      </c>
      <c r="G13" s="39">
        <v>0</v>
      </c>
    </row>
    <row r="14" spans="1:7" s="32" customFormat="1" ht="12.75" customHeight="1">
      <c r="A14" s="38">
        <v>2</v>
      </c>
      <c r="B14" s="52" t="s">
        <v>81</v>
      </c>
      <c r="C14" s="53">
        <v>1</v>
      </c>
      <c r="D14" s="52">
        <v>1000</v>
      </c>
      <c r="E14" s="52">
        <f t="shared" si="0"/>
        <v>1000</v>
      </c>
      <c r="F14" s="52">
        <f t="shared" si="1"/>
        <v>1000</v>
      </c>
      <c r="G14" s="39">
        <v>0</v>
      </c>
    </row>
    <row r="15" spans="1:7" s="32" customFormat="1" ht="12.75" customHeight="1">
      <c r="A15" s="38">
        <v>3</v>
      </c>
      <c r="B15" s="52" t="s">
        <v>55</v>
      </c>
      <c r="C15" s="53">
        <v>1</v>
      </c>
      <c r="D15" s="52">
        <v>1000</v>
      </c>
      <c r="E15" s="52">
        <f t="shared" si="0"/>
        <v>1000</v>
      </c>
      <c r="F15" s="52">
        <f t="shared" si="1"/>
        <v>1000</v>
      </c>
      <c r="G15" s="39">
        <v>0</v>
      </c>
    </row>
    <row r="16" spans="1:7" s="32" customFormat="1" ht="12.75" customHeight="1">
      <c r="A16" s="38">
        <v>4</v>
      </c>
      <c r="B16" s="52" t="s">
        <v>34</v>
      </c>
      <c r="C16" s="53">
        <v>3</v>
      </c>
      <c r="D16" s="52">
        <v>1000</v>
      </c>
      <c r="E16" s="52">
        <v>3000</v>
      </c>
      <c r="F16" s="52">
        <v>3000</v>
      </c>
      <c r="G16" s="39">
        <v>0</v>
      </c>
    </row>
    <row r="17" spans="1:7" s="32" customFormat="1" ht="12.75" customHeight="1">
      <c r="A17" s="38">
        <v>5</v>
      </c>
      <c r="B17" s="52" t="s">
        <v>56</v>
      </c>
      <c r="C17" s="53">
        <v>1</v>
      </c>
      <c r="D17" s="52">
        <v>180000</v>
      </c>
      <c r="E17" s="52">
        <f t="shared" si="0"/>
        <v>180000</v>
      </c>
      <c r="F17" s="52">
        <f t="shared" si="1"/>
        <v>180000</v>
      </c>
      <c r="G17" s="39">
        <v>0</v>
      </c>
    </row>
    <row r="18" spans="1:7" s="32" customFormat="1" ht="12.75" customHeight="1">
      <c r="A18" s="38">
        <v>6</v>
      </c>
      <c r="B18" s="52" t="s">
        <v>59</v>
      </c>
      <c r="C18" s="53">
        <v>2</v>
      </c>
      <c r="D18" s="52">
        <v>20000</v>
      </c>
      <c r="E18" s="52">
        <f t="shared" si="0"/>
        <v>40000</v>
      </c>
      <c r="F18" s="52">
        <f t="shared" si="1"/>
        <v>40000</v>
      </c>
      <c r="G18" s="39">
        <v>0</v>
      </c>
    </row>
    <row r="19" spans="1:7" s="32" customFormat="1" ht="12.75" customHeight="1">
      <c r="A19" s="38">
        <v>7</v>
      </c>
      <c r="B19" s="52" t="s">
        <v>57</v>
      </c>
      <c r="C19" s="53">
        <v>1</v>
      </c>
      <c r="D19" s="52">
        <v>20000</v>
      </c>
      <c r="E19" s="52">
        <f t="shared" si="0"/>
        <v>20000</v>
      </c>
      <c r="F19" s="52">
        <f t="shared" si="1"/>
        <v>20000</v>
      </c>
      <c r="G19" s="39">
        <v>0</v>
      </c>
    </row>
    <row r="20" spans="1:7" s="12" customFormat="1" ht="15.75" customHeight="1">
      <c r="A20" s="111" t="s">
        <v>14</v>
      </c>
      <c r="B20" s="112"/>
      <c r="C20" s="112"/>
      <c r="D20" s="112"/>
      <c r="E20" s="17">
        <f>SUM(E13:E19)</f>
        <v>945000</v>
      </c>
      <c r="F20" s="17">
        <f>SUM(F13:F19)</f>
        <v>945000</v>
      </c>
      <c r="G20" s="26">
        <f>SUM(G13:G19)</f>
        <v>0</v>
      </c>
    </row>
    <row r="21" spans="1:7" s="12" customFormat="1" ht="12.75" customHeight="1">
      <c r="A21" s="89" t="s">
        <v>22</v>
      </c>
      <c r="B21" s="90"/>
      <c r="C21" s="90"/>
      <c r="D21" s="90"/>
      <c r="E21" s="90"/>
      <c r="F21" s="90"/>
      <c r="G21" s="91"/>
    </row>
    <row r="22" spans="1:7" s="12" customFormat="1" ht="27.75" customHeight="1">
      <c r="A22" s="38">
        <v>1</v>
      </c>
      <c r="B22" s="54" t="s">
        <v>31</v>
      </c>
      <c r="C22" s="53">
        <v>1</v>
      </c>
      <c r="D22" s="55">
        <v>89500</v>
      </c>
      <c r="E22" s="56">
        <f aca="true" t="shared" si="2" ref="E22:E29">D22*C22</f>
        <v>89500</v>
      </c>
      <c r="F22" s="56">
        <f aca="true" t="shared" si="3" ref="F22:F29">E22</f>
        <v>89500</v>
      </c>
      <c r="G22" s="57">
        <v>0</v>
      </c>
    </row>
    <row r="23" spans="1:7" s="12" customFormat="1" ht="15.75" customHeight="1">
      <c r="A23" s="38">
        <v>2</v>
      </c>
      <c r="B23" s="58" t="s">
        <v>32</v>
      </c>
      <c r="C23" s="53">
        <v>1</v>
      </c>
      <c r="D23" s="55">
        <v>16100</v>
      </c>
      <c r="E23" s="56">
        <f t="shared" si="2"/>
        <v>16100</v>
      </c>
      <c r="F23" s="56">
        <f t="shared" si="3"/>
        <v>16100</v>
      </c>
      <c r="G23" s="57">
        <v>0</v>
      </c>
    </row>
    <row r="24" spans="1:7" s="12" customFormat="1" ht="15.75" customHeight="1">
      <c r="A24" s="38">
        <v>3</v>
      </c>
      <c r="B24" s="58" t="s">
        <v>33</v>
      </c>
      <c r="C24" s="53">
        <v>1</v>
      </c>
      <c r="D24" s="55">
        <v>6600</v>
      </c>
      <c r="E24" s="56">
        <f t="shared" si="2"/>
        <v>6600</v>
      </c>
      <c r="F24" s="56">
        <f t="shared" si="3"/>
        <v>6600</v>
      </c>
      <c r="G24" s="57">
        <v>0</v>
      </c>
    </row>
    <row r="25" spans="1:7" s="12" customFormat="1" ht="15.75" customHeight="1">
      <c r="A25" s="38">
        <v>4</v>
      </c>
      <c r="B25" s="58" t="s">
        <v>34</v>
      </c>
      <c r="C25" s="53">
        <v>1</v>
      </c>
      <c r="D25" s="55">
        <v>60000</v>
      </c>
      <c r="E25" s="56">
        <f t="shared" si="2"/>
        <v>60000</v>
      </c>
      <c r="F25" s="56">
        <f t="shared" si="3"/>
        <v>60000</v>
      </c>
      <c r="G25" s="57">
        <v>0</v>
      </c>
    </row>
    <row r="26" spans="1:7" s="12" customFormat="1" ht="15.75" customHeight="1">
      <c r="A26" s="38">
        <v>5</v>
      </c>
      <c r="B26" s="58" t="s">
        <v>35</v>
      </c>
      <c r="C26" s="53">
        <v>2</v>
      </c>
      <c r="D26" s="55">
        <v>5000</v>
      </c>
      <c r="E26" s="56">
        <f t="shared" si="2"/>
        <v>10000</v>
      </c>
      <c r="F26" s="56">
        <f t="shared" si="3"/>
        <v>10000</v>
      </c>
      <c r="G26" s="57">
        <v>0</v>
      </c>
    </row>
    <row r="27" spans="1:7" s="12" customFormat="1" ht="15.75" customHeight="1">
      <c r="A27" s="38">
        <v>6</v>
      </c>
      <c r="B27" s="58" t="s">
        <v>69</v>
      </c>
      <c r="C27" s="53">
        <v>30</v>
      </c>
      <c r="D27" s="55">
        <v>600</v>
      </c>
      <c r="E27" s="56">
        <f t="shared" si="2"/>
        <v>18000</v>
      </c>
      <c r="F27" s="56">
        <f t="shared" si="3"/>
        <v>18000</v>
      </c>
      <c r="G27" s="57">
        <v>0</v>
      </c>
    </row>
    <row r="28" spans="1:7" s="12" customFormat="1" ht="26.25">
      <c r="A28" s="79">
        <v>7</v>
      </c>
      <c r="B28" s="80" t="s">
        <v>83</v>
      </c>
      <c r="C28" s="127">
        <v>1</v>
      </c>
      <c r="D28" s="128">
        <v>160000</v>
      </c>
      <c r="E28" s="129">
        <f t="shared" si="2"/>
        <v>160000</v>
      </c>
      <c r="F28" s="129">
        <f t="shared" si="3"/>
        <v>160000</v>
      </c>
      <c r="G28" s="130">
        <v>0</v>
      </c>
    </row>
    <row r="29" spans="1:7" s="12" customFormat="1" ht="15.75" customHeight="1">
      <c r="A29" s="38">
        <v>8</v>
      </c>
      <c r="B29" s="58" t="s">
        <v>74</v>
      </c>
      <c r="C29" s="53">
        <v>1</v>
      </c>
      <c r="D29" s="55">
        <v>260000</v>
      </c>
      <c r="E29" s="56">
        <f t="shared" si="2"/>
        <v>260000</v>
      </c>
      <c r="F29" s="56">
        <f t="shared" si="3"/>
        <v>260000</v>
      </c>
      <c r="G29" s="57">
        <v>0</v>
      </c>
    </row>
    <row r="30" spans="1:7" s="12" customFormat="1" ht="12.75" customHeight="1">
      <c r="A30" s="92" t="s">
        <v>23</v>
      </c>
      <c r="B30" s="93"/>
      <c r="C30" s="93"/>
      <c r="D30" s="94"/>
      <c r="E30" s="23">
        <f>SUM(E22:E29)</f>
        <v>620200</v>
      </c>
      <c r="F30" s="23">
        <f>SUM(F22:F29)</f>
        <v>620200</v>
      </c>
      <c r="G30" s="27">
        <f>SUM(G22:G29)</f>
        <v>0</v>
      </c>
    </row>
    <row r="31" spans="1:8" s="14" customFormat="1" ht="13.5" customHeight="1">
      <c r="A31" s="99" t="s">
        <v>16</v>
      </c>
      <c r="B31" s="100"/>
      <c r="C31" s="19"/>
      <c r="D31" s="19"/>
      <c r="E31" s="22"/>
      <c r="F31" s="22"/>
      <c r="G31" s="28"/>
      <c r="H31" s="13"/>
    </row>
    <row r="32" spans="1:8" s="14" customFormat="1" ht="25.5">
      <c r="A32" s="74">
        <v>1</v>
      </c>
      <c r="B32" s="54" t="s">
        <v>53</v>
      </c>
      <c r="C32" s="41">
        <v>1</v>
      </c>
      <c r="D32" s="48">
        <v>384446</v>
      </c>
      <c r="E32" s="42">
        <f aca="true" t="shared" si="4" ref="E32:E59">C32*D32</f>
        <v>384446</v>
      </c>
      <c r="F32" s="42">
        <f>C32*D32</f>
        <v>384446</v>
      </c>
      <c r="G32" s="42">
        <v>0</v>
      </c>
      <c r="H32" s="13"/>
    </row>
    <row r="33" spans="1:8" s="14" customFormat="1" ht="15.75">
      <c r="A33" s="59">
        <v>2</v>
      </c>
      <c r="B33" s="60" t="s">
        <v>43</v>
      </c>
      <c r="C33" s="61">
        <v>1</v>
      </c>
      <c r="D33" s="48">
        <v>7200</v>
      </c>
      <c r="E33" s="42">
        <f t="shared" si="4"/>
        <v>7200</v>
      </c>
      <c r="F33" s="42">
        <f aca="true" t="shared" si="5" ref="F33:F59">C33*D33</f>
        <v>7200</v>
      </c>
      <c r="G33" s="62">
        <v>0</v>
      </c>
      <c r="H33" s="13"/>
    </row>
    <row r="34" spans="1:8" s="14" customFormat="1" ht="25.5">
      <c r="A34" s="59">
        <v>3</v>
      </c>
      <c r="B34" s="60" t="s">
        <v>54</v>
      </c>
      <c r="C34" s="61">
        <v>1</v>
      </c>
      <c r="D34" s="48">
        <v>500000</v>
      </c>
      <c r="E34" s="42">
        <f t="shared" si="4"/>
        <v>500000</v>
      </c>
      <c r="F34" s="42">
        <f t="shared" si="5"/>
        <v>500000</v>
      </c>
      <c r="G34" s="62">
        <v>0</v>
      </c>
      <c r="H34" s="13"/>
    </row>
    <row r="35" spans="1:8" s="14" customFormat="1" ht="15.75">
      <c r="A35" s="59">
        <v>4</v>
      </c>
      <c r="B35" s="60" t="s">
        <v>44</v>
      </c>
      <c r="C35" s="61">
        <v>1</v>
      </c>
      <c r="D35" s="48">
        <v>100000</v>
      </c>
      <c r="E35" s="42">
        <f t="shared" si="4"/>
        <v>100000</v>
      </c>
      <c r="F35" s="42">
        <f t="shared" si="5"/>
        <v>100000</v>
      </c>
      <c r="G35" s="62">
        <v>0</v>
      </c>
      <c r="H35" s="13"/>
    </row>
    <row r="36" spans="1:8" s="14" customFormat="1" ht="15.75">
      <c r="A36" s="59">
        <v>5</v>
      </c>
      <c r="B36" s="60" t="s">
        <v>60</v>
      </c>
      <c r="C36" s="61">
        <v>1</v>
      </c>
      <c r="D36" s="48">
        <v>110000</v>
      </c>
      <c r="E36" s="42">
        <f t="shared" si="4"/>
        <v>110000</v>
      </c>
      <c r="F36" s="42">
        <f t="shared" si="5"/>
        <v>110000</v>
      </c>
      <c r="G36" s="62">
        <v>0</v>
      </c>
      <c r="H36" s="13"/>
    </row>
    <row r="37" spans="1:8" s="14" customFormat="1" ht="25.5">
      <c r="A37" s="59">
        <v>6</v>
      </c>
      <c r="B37" s="60" t="s">
        <v>45</v>
      </c>
      <c r="C37" s="61">
        <v>1</v>
      </c>
      <c r="D37" s="48">
        <v>42500</v>
      </c>
      <c r="E37" s="42">
        <f t="shared" si="4"/>
        <v>42500</v>
      </c>
      <c r="F37" s="42">
        <f t="shared" si="5"/>
        <v>42500</v>
      </c>
      <c r="G37" s="62">
        <v>0</v>
      </c>
      <c r="H37" s="13"/>
    </row>
    <row r="38" spans="1:8" s="14" customFormat="1" ht="25.5">
      <c r="A38" s="59">
        <v>7</v>
      </c>
      <c r="B38" s="60" t="s">
        <v>46</v>
      </c>
      <c r="C38" s="61">
        <v>1</v>
      </c>
      <c r="D38" s="48">
        <v>150000</v>
      </c>
      <c r="E38" s="42">
        <f t="shared" si="4"/>
        <v>150000</v>
      </c>
      <c r="F38" s="42">
        <f t="shared" si="5"/>
        <v>150000</v>
      </c>
      <c r="G38" s="62">
        <v>0</v>
      </c>
      <c r="H38" s="13"/>
    </row>
    <row r="39" spans="1:8" s="14" customFormat="1" ht="15.75">
      <c r="A39" s="59">
        <v>8</v>
      </c>
      <c r="B39" s="60" t="s">
        <v>47</v>
      </c>
      <c r="C39" s="61">
        <v>1</v>
      </c>
      <c r="D39" s="48">
        <v>20000</v>
      </c>
      <c r="E39" s="42">
        <f t="shared" si="4"/>
        <v>20000</v>
      </c>
      <c r="F39" s="42">
        <f t="shared" si="5"/>
        <v>20000</v>
      </c>
      <c r="G39" s="62">
        <v>0</v>
      </c>
      <c r="H39" s="13"/>
    </row>
    <row r="40" spans="1:8" s="14" customFormat="1" ht="15.75">
      <c r="A40" s="59">
        <v>9</v>
      </c>
      <c r="B40" s="60" t="s">
        <v>48</v>
      </c>
      <c r="C40" s="61">
        <v>1</v>
      </c>
      <c r="D40" s="48">
        <v>20000</v>
      </c>
      <c r="E40" s="42">
        <f t="shared" si="4"/>
        <v>20000</v>
      </c>
      <c r="F40" s="42">
        <f t="shared" si="5"/>
        <v>20000</v>
      </c>
      <c r="G40" s="62">
        <v>0</v>
      </c>
      <c r="H40" s="13"/>
    </row>
    <row r="41" spans="1:8" s="14" customFormat="1" ht="25.5">
      <c r="A41" s="59">
        <v>10</v>
      </c>
      <c r="B41" s="60" t="s">
        <v>82</v>
      </c>
      <c r="C41" s="61">
        <v>1</v>
      </c>
      <c r="D41" s="48">
        <v>26100</v>
      </c>
      <c r="E41" s="42">
        <f t="shared" si="4"/>
        <v>26100</v>
      </c>
      <c r="F41" s="42">
        <f t="shared" si="5"/>
        <v>26100</v>
      </c>
      <c r="G41" s="62">
        <v>0</v>
      </c>
      <c r="H41" s="13"/>
    </row>
    <row r="42" spans="1:8" s="14" customFormat="1" ht="15.75">
      <c r="A42" s="59">
        <v>11</v>
      </c>
      <c r="B42" s="60" t="s">
        <v>49</v>
      </c>
      <c r="C42" s="61">
        <v>14</v>
      </c>
      <c r="D42" s="48">
        <v>3572</v>
      </c>
      <c r="E42" s="42">
        <f t="shared" si="4"/>
        <v>50008</v>
      </c>
      <c r="F42" s="42">
        <f t="shared" si="5"/>
        <v>50008</v>
      </c>
      <c r="G42" s="62">
        <v>0</v>
      </c>
      <c r="H42" s="13"/>
    </row>
    <row r="43" spans="1:8" s="14" customFormat="1" ht="18" customHeight="1">
      <c r="A43" s="59">
        <v>12</v>
      </c>
      <c r="B43" s="60" t="s">
        <v>67</v>
      </c>
      <c r="C43" s="61">
        <v>1</v>
      </c>
      <c r="D43" s="48">
        <v>35000</v>
      </c>
      <c r="E43" s="42">
        <f t="shared" si="4"/>
        <v>35000</v>
      </c>
      <c r="F43" s="42">
        <f t="shared" si="5"/>
        <v>35000</v>
      </c>
      <c r="G43" s="62">
        <v>0</v>
      </c>
      <c r="H43" s="13"/>
    </row>
    <row r="44" spans="1:8" s="14" customFormat="1" ht="25.5">
      <c r="A44" s="59">
        <v>13</v>
      </c>
      <c r="B44" s="60" t="s">
        <v>50</v>
      </c>
      <c r="C44" s="61">
        <v>1</v>
      </c>
      <c r="D44" s="48">
        <v>200000</v>
      </c>
      <c r="E44" s="42">
        <f t="shared" si="4"/>
        <v>200000</v>
      </c>
      <c r="F44" s="42">
        <f t="shared" si="5"/>
        <v>200000</v>
      </c>
      <c r="G44" s="62">
        <v>0</v>
      </c>
      <c r="H44" s="13"/>
    </row>
    <row r="45" spans="1:8" s="14" customFormat="1" ht="15.75">
      <c r="A45" s="59">
        <v>14</v>
      </c>
      <c r="B45" s="60" t="s">
        <v>51</v>
      </c>
      <c r="C45" s="61">
        <v>1</v>
      </c>
      <c r="D45" s="48">
        <v>50000</v>
      </c>
      <c r="E45" s="42">
        <f t="shared" si="4"/>
        <v>50000</v>
      </c>
      <c r="F45" s="42">
        <f t="shared" si="5"/>
        <v>50000</v>
      </c>
      <c r="G45" s="62">
        <v>0</v>
      </c>
      <c r="H45" s="13"/>
    </row>
    <row r="46" spans="1:8" s="14" customFormat="1" ht="25.5">
      <c r="A46" s="59">
        <v>15</v>
      </c>
      <c r="B46" s="60" t="s">
        <v>58</v>
      </c>
      <c r="C46" s="61">
        <v>2</v>
      </c>
      <c r="D46" s="48">
        <v>81000</v>
      </c>
      <c r="E46" s="42">
        <f t="shared" si="4"/>
        <v>162000</v>
      </c>
      <c r="F46" s="42">
        <f t="shared" si="5"/>
        <v>162000</v>
      </c>
      <c r="G46" s="62">
        <v>0</v>
      </c>
      <c r="H46" s="13"/>
    </row>
    <row r="47" spans="1:8" s="14" customFormat="1" ht="25.5">
      <c r="A47" s="59">
        <v>16</v>
      </c>
      <c r="B47" s="60" t="s">
        <v>52</v>
      </c>
      <c r="C47" s="61">
        <v>2</v>
      </c>
      <c r="D47" s="48">
        <v>50000</v>
      </c>
      <c r="E47" s="42">
        <f t="shared" si="4"/>
        <v>100000</v>
      </c>
      <c r="F47" s="42">
        <f t="shared" si="5"/>
        <v>100000</v>
      </c>
      <c r="G47" s="62">
        <v>0</v>
      </c>
      <c r="H47" s="13"/>
    </row>
    <row r="48" spans="1:8" s="14" customFormat="1" ht="15.75">
      <c r="A48" s="59">
        <v>17</v>
      </c>
      <c r="B48" s="60" t="s">
        <v>65</v>
      </c>
      <c r="C48" s="61">
        <v>8</v>
      </c>
      <c r="D48" s="63">
        <v>4100</v>
      </c>
      <c r="E48" s="64">
        <f t="shared" si="4"/>
        <v>32800</v>
      </c>
      <c r="F48" s="64">
        <f t="shared" si="5"/>
        <v>32800</v>
      </c>
      <c r="G48" s="62">
        <v>0</v>
      </c>
      <c r="H48" s="13"/>
    </row>
    <row r="49" spans="1:8" s="14" customFormat="1" ht="15.75">
      <c r="A49" s="59">
        <v>18</v>
      </c>
      <c r="B49" s="60" t="s">
        <v>66</v>
      </c>
      <c r="C49" s="61">
        <v>1</v>
      </c>
      <c r="D49" s="63">
        <v>25000</v>
      </c>
      <c r="E49" s="64">
        <f t="shared" si="4"/>
        <v>25000</v>
      </c>
      <c r="F49" s="64">
        <f t="shared" si="5"/>
        <v>25000</v>
      </c>
      <c r="G49" s="62">
        <v>0</v>
      </c>
      <c r="H49" s="13"/>
    </row>
    <row r="50" spans="1:8" s="14" customFormat="1" ht="25.5">
      <c r="A50" s="59">
        <v>19</v>
      </c>
      <c r="B50" s="60" t="s">
        <v>37</v>
      </c>
      <c r="C50" s="61">
        <v>1</v>
      </c>
      <c r="D50" s="63">
        <v>18000</v>
      </c>
      <c r="E50" s="64">
        <f t="shared" si="4"/>
        <v>18000</v>
      </c>
      <c r="F50" s="64">
        <f t="shared" si="5"/>
        <v>18000</v>
      </c>
      <c r="G50" s="62">
        <v>0</v>
      </c>
      <c r="H50" s="13"/>
    </row>
    <row r="51" spans="1:8" s="14" customFormat="1" ht="15.75">
      <c r="A51" s="59">
        <v>20</v>
      </c>
      <c r="B51" s="60" t="s">
        <v>72</v>
      </c>
      <c r="C51" s="61">
        <v>1</v>
      </c>
      <c r="D51" s="63">
        <v>6000</v>
      </c>
      <c r="E51" s="64">
        <f aca="true" t="shared" si="6" ref="E51:E58">C51*D51</f>
        <v>6000</v>
      </c>
      <c r="F51" s="64">
        <f aca="true" t="shared" si="7" ref="F51:F58">C51*D51</f>
        <v>6000</v>
      </c>
      <c r="G51" s="62">
        <v>0</v>
      </c>
      <c r="H51" s="13"/>
    </row>
    <row r="52" spans="1:8" s="14" customFormat="1" ht="25.5">
      <c r="A52" s="59">
        <v>21</v>
      </c>
      <c r="B52" s="60" t="s">
        <v>76</v>
      </c>
      <c r="C52" s="61">
        <v>1</v>
      </c>
      <c r="D52" s="63">
        <v>18000</v>
      </c>
      <c r="E52" s="64">
        <f t="shared" si="6"/>
        <v>18000</v>
      </c>
      <c r="F52" s="64">
        <f t="shared" si="7"/>
        <v>18000</v>
      </c>
      <c r="G52" s="62">
        <v>0</v>
      </c>
      <c r="H52" s="13"/>
    </row>
    <row r="53" spans="1:8" s="14" customFormat="1" ht="15.75">
      <c r="A53" s="59">
        <v>22</v>
      </c>
      <c r="B53" s="60" t="s">
        <v>77</v>
      </c>
      <c r="C53" s="61">
        <v>1</v>
      </c>
      <c r="D53" s="63">
        <v>11823</v>
      </c>
      <c r="E53" s="64">
        <f t="shared" si="6"/>
        <v>11823</v>
      </c>
      <c r="F53" s="64">
        <f t="shared" si="7"/>
        <v>11823</v>
      </c>
      <c r="G53" s="62">
        <v>0</v>
      </c>
      <c r="H53" s="13"/>
    </row>
    <row r="54" spans="1:8" s="14" customFormat="1" ht="25.5">
      <c r="A54" s="59">
        <v>23</v>
      </c>
      <c r="B54" s="60" t="s">
        <v>73</v>
      </c>
      <c r="C54" s="61">
        <v>1</v>
      </c>
      <c r="D54" s="63">
        <v>105480</v>
      </c>
      <c r="E54" s="64">
        <f t="shared" si="6"/>
        <v>105480</v>
      </c>
      <c r="F54" s="64">
        <f t="shared" si="7"/>
        <v>105480</v>
      </c>
      <c r="G54" s="62">
        <v>0</v>
      </c>
      <c r="H54" s="13"/>
    </row>
    <row r="55" spans="1:8" s="14" customFormat="1" ht="25.5">
      <c r="A55" s="59">
        <v>24</v>
      </c>
      <c r="B55" s="60" t="s">
        <v>79</v>
      </c>
      <c r="C55" s="61">
        <v>62</v>
      </c>
      <c r="D55" s="63">
        <v>2016</v>
      </c>
      <c r="E55" s="64">
        <f t="shared" si="6"/>
        <v>124992</v>
      </c>
      <c r="F55" s="64">
        <f t="shared" si="7"/>
        <v>124992</v>
      </c>
      <c r="G55" s="62">
        <v>0</v>
      </c>
      <c r="H55" s="13"/>
    </row>
    <row r="56" spans="1:8" s="14" customFormat="1" ht="25.5">
      <c r="A56" s="59">
        <v>25</v>
      </c>
      <c r="B56" s="60" t="s">
        <v>80</v>
      </c>
      <c r="C56" s="61">
        <v>1</v>
      </c>
      <c r="D56" s="63">
        <v>63000</v>
      </c>
      <c r="E56" s="64">
        <f t="shared" si="6"/>
        <v>63000</v>
      </c>
      <c r="F56" s="64">
        <f t="shared" si="7"/>
        <v>63000</v>
      </c>
      <c r="G56" s="62">
        <v>0</v>
      </c>
      <c r="H56" s="13"/>
    </row>
    <row r="57" spans="1:8" s="14" customFormat="1" ht="25.5">
      <c r="A57" s="81">
        <v>26</v>
      </c>
      <c r="B57" s="82" t="s">
        <v>84</v>
      </c>
      <c r="C57" s="83">
        <v>1</v>
      </c>
      <c r="D57" s="84">
        <v>122300</v>
      </c>
      <c r="E57" s="85">
        <f t="shared" si="6"/>
        <v>122300</v>
      </c>
      <c r="F57" s="85">
        <f t="shared" si="7"/>
        <v>122300</v>
      </c>
      <c r="G57" s="86">
        <v>0</v>
      </c>
      <c r="H57" s="13"/>
    </row>
    <row r="58" spans="1:8" s="14" customFormat="1" ht="25.5">
      <c r="A58" s="81">
        <v>27</v>
      </c>
      <c r="B58" s="82" t="s">
        <v>85</v>
      </c>
      <c r="C58" s="83">
        <v>22</v>
      </c>
      <c r="D58" s="84">
        <v>5000</v>
      </c>
      <c r="E58" s="85">
        <f t="shared" si="6"/>
        <v>110000</v>
      </c>
      <c r="F58" s="85">
        <f t="shared" si="7"/>
        <v>110000</v>
      </c>
      <c r="G58" s="86">
        <v>0</v>
      </c>
      <c r="H58" s="13"/>
    </row>
    <row r="59" spans="1:8" s="14" customFormat="1" ht="25.5">
      <c r="A59" s="59">
        <v>28</v>
      </c>
      <c r="B59" s="60" t="s">
        <v>78</v>
      </c>
      <c r="C59" s="61">
        <v>1</v>
      </c>
      <c r="D59" s="63">
        <v>87500</v>
      </c>
      <c r="E59" s="64">
        <f t="shared" si="4"/>
        <v>87500</v>
      </c>
      <c r="F59" s="64">
        <f t="shared" si="5"/>
        <v>87500</v>
      </c>
      <c r="G59" s="62">
        <v>0</v>
      </c>
      <c r="H59" s="13"/>
    </row>
    <row r="60" spans="1:8" s="14" customFormat="1" ht="15" customHeight="1">
      <c r="A60" s="87" t="s">
        <v>17</v>
      </c>
      <c r="B60" s="88"/>
      <c r="C60" s="88"/>
      <c r="D60" s="88"/>
      <c r="E60" s="35">
        <f>SUM(E32:E59)</f>
        <v>2682149</v>
      </c>
      <c r="F60" s="35">
        <f>SUM(F32:F59)</f>
        <v>2682149</v>
      </c>
      <c r="G60" s="36">
        <f>SUM(G32:G47)</f>
        <v>0</v>
      </c>
      <c r="H60" s="13"/>
    </row>
    <row r="61" spans="1:8" s="14" customFormat="1" ht="12.75" customHeight="1">
      <c r="A61" s="113" t="s">
        <v>24</v>
      </c>
      <c r="B61" s="114"/>
      <c r="C61" s="114"/>
      <c r="D61" s="114"/>
      <c r="E61" s="114"/>
      <c r="F61" s="114"/>
      <c r="G61" s="115"/>
      <c r="H61" s="13"/>
    </row>
    <row r="62" spans="1:8" s="14" customFormat="1" ht="26.25">
      <c r="A62" s="65">
        <v>1</v>
      </c>
      <c r="B62" s="66" t="s">
        <v>38</v>
      </c>
      <c r="C62" s="41">
        <v>1</v>
      </c>
      <c r="D62" s="44">
        <v>36000</v>
      </c>
      <c r="E62" s="43">
        <f aca="true" t="shared" si="8" ref="E62:E67">D62*C62</f>
        <v>36000</v>
      </c>
      <c r="F62" s="43">
        <f aca="true" t="shared" si="9" ref="F62:F67">E62</f>
        <v>36000</v>
      </c>
      <c r="G62" s="39">
        <v>0</v>
      </c>
      <c r="H62" s="13"/>
    </row>
    <row r="63" spans="1:8" s="14" customFormat="1" ht="26.25">
      <c r="A63" s="65">
        <v>2</v>
      </c>
      <c r="B63" s="66" t="s">
        <v>39</v>
      </c>
      <c r="C63" s="41">
        <v>1</v>
      </c>
      <c r="D63" s="44">
        <v>15000</v>
      </c>
      <c r="E63" s="43">
        <f t="shared" si="8"/>
        <v>15000</v>
      </c>
      <c r="F63" s="43">
        <f t="shared" si="9"/>
        <v>15000</v>
      </c>
      <c r="G63" s="39">
        <v>0</v>
      </c>
      <c r="H63" s="13"/>
    </row>
    <row r="64" spans="1:8" s="14" customFormat="1" ht="26.25">
      <c r="A64" s="65">
        <v>3</v>
      </c>
      <c r="B64" s="66" t="s">
        <v>40</v>
      </c>
      <c r="C64" s="41">
        <v>1</v>
      </c>
      <c r="D64" s="44">
        <v>18000</v>
      </c>
      <c r="E64" s="43">
        <f t="shared" si="8"/>
        <v>18000</v>
      </c>
      <c r="F64" s="43">
        <f t="shared" si="9"/>
        <v>18000</v>
      </c>
      <c r="G64" s="39">
        <v>0</v>
      </c>
      <c r="H64" s="13"/>
    </row>
    <row r="65" spans="1:8" s="14" customFormat="1" ht="15.75">
      <c r="A65" s="65">
        <v>4</v>
      </c>
      <c r="B65" s="66" t="s">
        <v>36</v>
      </c>
      <c r="C65" s="41">
        <v>5</v>
      </c>
      <c r="D65" s="44">
        <v>4400</v>
      </c>
      <c r="E65" s="43">
        <f t="shared" si="8"/>
        <v>22000</v>
      </c>
      <c r="F65" s="43">
        <f t="shared" si="9"/>
        <v>22000</v>
      </c>
      <c r="G65" s="39">
        <v>0</v>
      </c>
      <c r="H65" s="13"/>
    </row>
    <row r="66" spans="1:8" s="14" customFormat="1" ht="15.75">
      <c r="A66" s="65">
        <v>5</v>
      </c>
      <c r="B66" s="66" t="s">
        <v>42</v>
      </c>
      <c r="C66" s="41">
        <v>1</v>
      </c>
      <c r="D66" s="44">
        <v>7000</v>
      </c>
      <c r="E66" s="43">
        <f t="shared" si="8"/>
        <v>7000</v>
      </c>
      <c r="F66" s="43">
        <f t="shared" si="9"/>
        <v>7000</v>
      </c>
      <c r="G66" s="39">
        <v>0</v>
      </c>
      <c r="H66" s="13"/>
    </row>
    <row r="67" spans="1:8" s="14" customFormat="1" ht="15.75">
      <c r="A67" s="65">
        <v>6</v>
      </c>
      <c r="B67" s="66" t="s">
        <v>41</v>
      </c>
      <c r="C67" s="41">
        <v>1</v>
      </c>
      <c r="D67" s="44">
        <v>30000</v>
      </c>
      <c r="E67" s="43">
        <f t="shared" si="8"/>
        <v>30000</v>
      </c>
      <c r="F67" s="43">
        <f t="shared" si="9"/>
        <v>30000</v>
      </c>
      <c r="G67" s="39">
        <v>0</v>
      </c>
      <c r="H67" s="13"/>
    </row>
    <row r="68" spans="1:8" s="14" customFormat="1" ht="16.5" customHeight="1">
      <c r="A68" s="116" t="s">
        <v>25</v>
      </c>
      <c r="B68" s="117"/>
      <c r="C68" s="117"/>
      <c r="D68" s="118"/>
      <c r="E68" s="18">
        <f>SUM(E62:E67)</f>
        <v>128000</v>
      </c>
      <c r="F68" s="18">
        <f>SUM(F62:F67)</f>
        <v>128000</v>
      </c>
      <c r="G68" s="29">
        <f>SUM(G62:G67)</f>
        <v>0</v>
      </c>
      <c r="H68" s="13"/>
    </row>
    <row r="69" spans="1:7" s="33" customFormat="1" ht="15" customHeight="1">
      <c r="A69" s="89" t="s">
        <v>12</v>
      </c>
      <c r="B69" s="90"/>
      <c r="C69" s="90"/>
      <c r="D69" s="90"/>
      <c r="E69" s="90"/>
      <c r="F69" s="90"/>
      <c r="G69" s="91"/>
    </row>
    <row r="70" spans="1:7" s="32" customFormat="1" ht="15">
      <c r="A70" s="38">
        <v>1</v>
      </c>
      <c r="B70" s="76" t="s">
        <v>26</v>
      </c>
      <c r="C70" s="41">
        <v>1</v>
      </c>
      <c r="D70" s="44">
        <v>141000</v>
      </c>
      <c r="E70" s="77">
        <f>C70*D70</f>
        <v>141000</v>
      </c>
      <c r="F70" s="42">
        <f>C70*D70</f>
        <v>141000</v>
      </c>
      <c r="G70" s="78">
        <v>0</v>
      </c>
    </row>
    <row r="71" spans="1:7" s="32" customFormat="1" ht="24.75" customHeight="1">
      <c r="A71" s="38">
        <v>2</v>
      </c>
      <c r="B71" s="40" t="s">
        <v>15</v>
      </c>
      <c r="C71" s="45">
        <v>1</v>
      </c>
      <c r="D71" s="46">
        <v>40000</v>
      </c>
      <c r="E71" s="47">
        <f>C71*D71</f>
        <v>40000</v>
      </c>
      <c r="F71" s="43">
        <f>C71*D71</f>
        <v>40000</v>
      </c>
      <c r="G71" s="39">
        <v>0</v>
      </c>
    </row>
    <row r="72" spans="1:7" s="32" customFormat="1" ht="15">
      <c r="A72" s="38">
        <v>3</v>
      </c>
      <c r="B72" s="40" t="s">
        <v>75</v>
      </c>
      <c r="C72" s="45">
        <v>4</v>
      </c>
      <c r="D72" s="46">
        <v>325000</v>
      </c>
      <c r="E72" s="47">
        <f>C72*D72</f>
        <v>1300000</v>
      </c>
      <c r="F72" s="43">
        <f>C72*D72</f>
        <v>1300000</v>
      </c>
      <c r="G72" s="39">
        <v>0</v>
      </c>
    </row>
    <row r="73" spans="1:7" s="32" customFormat="1" ht="15">
      <c r="A73" s="38">
        <v>4</v>
      </c>
      <c r="B73" s="40" t="s">
        <v>71</v>
      </c>
      <c r="C73" s="45">
        <v>1</v>
      </c>
      <c r="D73" s="46">
        <v>1000</v>
      </c>
      <c r="E73" s="47">
        <f>C73*D73</f>
        <v>1000</v>
      </c>
      <c r="F73" s="43">
        <f>C73*D73</f>
        <v>1000</v>
      </c>
      <c r="G73" s="39">
        <v>0</v>
      </c>
    </row>
    <row r="74" spans="1:7" s="32" customFormat="1" ht="15">
      <c r="A74" s="38">
        <v>5</v>
      </c>
      <c r="B74" s="49" t="s">
        <v>30</v>
      </c>
      <c r="C74" s="50">
        <v>1</v>
      </c>
      <c r="D74" s="48">
        <v>80000</v>
      </c>
      <c r="E74" s="43">
        <f>D74*C74</f>
        <v>80000</v>
      </c>
      <c r="F74" s="43">
        <f>E74</f>
        <v>80000</v>
      </c>
      <c r="G74" s="39">
        <v>0</v>
      </c>
    </row>
    <row r="75" spans="1:12" s="32" customFormat="1" ht="15">
      <c r="A75" s="38">
        <v>6</v>
      </c>
      <c r="B75" s="49" t="s">
        <v>64</v>
      </c>
      <c r="C75" s="50">
        <v>2</v>
      </c>
      <c r="D75" s="48">
        <v>6300</v>
      </c>
      <c r="E75" s="43">
        <f>D75*C75</f>
        <v>12600</v>
      </c>
      <c r="F75" s="43">
        <f>E75</f>
        <v>12600</v>
      </c>
      <c r="G75" s="39">
        <v>0</v>
      </c>
      <c r="L75" s="34"/>
    </row>
    <row r="76" spans="1:7" s="32" customFormat="1" ht="15">
      <c r="A76" s="38">
        <v>7</v>
      </c>
      <c r="B76" s="49" t="s">
        <v>61</v>
      </c>
      <c r="C76" s="50">
        <v>1</v>
      </c>
      <c r="D76" s="48">
        <v>1000</v>
      </c>
      <c r="E76" s="43">
        <f>D76*C76</f>
        <v>1000</v>
      </c>
      <c r="F76" s="48">
        <v>1000</v>
      </c>
      <c r="G76" s="39">
        <v>0</v>
      </c>
    </row>
    <row r="77" spans="1:7" s="32" customFormat="1" ht="15">
      <c r="A77" s="38">
        <v>8</v>
      </c>
      <c r="B77" s="49" t="s">
        <v>70</v>
      </c>
      <c r="C77" s="50" t="s">
        <v>63</v>
      </c>
      <c r="D77" s="73">
        <v>160650</v>
      </c>
      <c r="E77" s="73">
        <v>160650</v>
      </c>
      <c r="F77" s="43">
        <v>160650</v>
      </c>
      <c r="G77" s="51">
        <v>0</v>
      </c>
    </row>
    <row r="78" spans="1:7" s="32" customFormat="1" ht="15">
      <c r="A78" s="38">
        <v>9</v>
      </c>
      <c r="B78" s="49" t="s">
        <v>68</v>
      </c>
      <c r="C78" s="50" t="s">
        <v>63</v>
      </c>
      <c r="D78" s="73">
        <v>75000</v>
      </c>
      <c r="E78" s="73">
        <v>75000</v>
      </c>
      <c r="F78" s="73">
        <v>75000</v>
      </c>
      <c r="G78" s="39">
        <v>0</v>
      </c>
    </row>
    <row r="79" spans="1:7" s="32" customFormat="1" ht="14.25" customHeight="1">
      <c r="A79" s="119" t="s">
        <v>13</v>
      </c>
      <c r="B79" s="120"/>
      <c r="C79" s="120"/>
      <c r="D79" s="120"/>
      <c r="E79" s="18">
        <f>SUM(E70:E78)</f>
        <v>1811250</v>
      </c>
      <c r="F79" s="18">
        <f>SUM(F70:F78)</f>
        <v>1811250</v>
      </c>
      <c r="G79" s="29">
        <f>SUM(G70:G74)</f>
        <v>0</v>
      </c>
    </row>
    <row r="80" spans="1:7" s="32" customFormat="1" ht="12.75" customHeight="1">
      <c r="A80" s="89" t="s">
        <v>20</v>
      </c>
      <c r="B80" s="90"/>
      <c r="C80" s="90"/>
      <c r="D80" s="90"/>
      <c r="E80" s="90"/>
      <c r="F80" s="90"/>
      <c r="G80" s="91"/>
    </row>
    <row r="81" spans="1:8" s="32" customFormat="1" ht="11.25" customHeight="1">
      <c r="A81" s="38">
        <v>1</v>
      </c>
      <c r="B81" s="67" t="s">
        <v>29</v>
      </c>
      <c r="C81" s="53">
        <v>1</v>
      </c>
      <c r="D81" s="53">
        <v>3000000</v>
      </c>
      <c r="E81" s="55">
        <f>D81*C81</f>
        <v>3000000</v>
      </c>
      <c r="F81" s="55">
        <f>C81*D81</f>
        <v>3000000</v>
      </c>
      <c r="G81" s="68">
        <v>0</v>
      </c>
      <c r="H81" s="34"/>
    </row>
    <row r="82" spans="1:8" s="32" customFormat="1" ht="15">
      <c r="A82" s="69">
        <v>2</v>
      </c>
      <c r="B82" s="52" t="s">
        <v>27</v>
      </c>
      <c r="C82" s="53">
        <v>3</v>
      </c>
      <c r="D82" s="53">
        <v>2000000</v>
      </c>
      <c r="E82" s="55">
        <f>D82*C82</f>
        <v>6000000</v>
      </c>
      <c r="F82" s="55">
        <f>C82*D82</f>
        <v>6000000</v>
      </c>
      <c r="G82" s="68">
        <v>0</v>
      </c>
      <c r="H82" s="34"/>
    </row>
    <row r="83" spans="1:7" s="32" customFormat="1" ht="14.25" customHeight="1" thickBot="1">
      <c r="A83" s="125" t="s">
        <v>19</v>
      </c>
      <c r="B83" s="126"/>
      <c r="C83" s="126"/>
      <c r="D83" s="126"/>
      <c r="E83" s="21">
        <f>SUM(E81:E82)</f>
        <v>9000000</v>
      </c>
      <c r="F83" s="21">
        <f>SUM(F81:F82)</f>
        <v>9000000</v>
      </c>
      <c r="G83" s="30">
        <f>G82</f>
        <v>0</v>
      </c>
    </row>
    <row r="84" spans="1:7" s="32" customFormat="1" ht="15" customHeight="1" thickBot="1">
      <c r="A84" s="122" t="s">
        <v>2</v>
      </c>
      <c r="B84" s="123"/>
      <c r="C84" s="123"/>
      <c r="D84" s="124"/>
      <c r="E84" s="31">
        <f>E20+E30+E60+E68+E79+E83</f>
        <v>15186599</v>
      </c>
      <c r="F84" s="31">
        <f>F20+F30+F60+F68+F79+F83</f>
        <v>15186599</v>
      </c>
      <c r="G84" s="31">
        <f>G20+G30+G60+G68+G79+G83</f>
        <v>0</v>
      </c>
    </row>
    <row r="85" spans="1:7" s="32" customFormat="1" ht="15" customHeight="1">
      <c r="A85" s="37"/>
      <c r="B85" s="37"/>
      <c r="C85" s="37"/>
      <c r="D85" s="37"/>
      <c r="E85" s="37"/>
      <c r="F85" s="37"/>
      <c r="G85" s="37"/>
    </row>
    <row r="86" ht="17.25" customHeight="1"/>
    <row r="92" ht="14.25">
      <c r="B92" s="9"/>
    </row>
    <row r="93" spans="2:7" ht="14.25">
      <c r="B93" s="10"/>
      <c r="C93" s="11"/>
      <c r="D93" s="10"/>
      <c r="E93" s="10"/>
      <c r="F93" s="10"/>
      <c r="G93" s="10"/>
    </row>
    <row r="94" spans="2:7" ht="14.25">
      <c r="B94" s="10"/>
      <c r="C94" s="15"/>
      <c r="D94" s="121"/>
      <c r="E94" s="121"/>
      <c r="F94" s="121"/>
      <c r="G94" s="121"/>
    </row>
    <row r="95" spans="2:7" ht="14.25">
      <c r="B95" s="10"/>
      <c r="C95" s="15"/>
      <c r="D95" s="15"/>
      <c r="E95" s="15"/>
      <c r="F95" s="15"/>
      <c r="G95" s="10"/>
    </row>
    <row r="96" spans="2:8" ht="14.25">
      <c r="B96" s="10"/>
      <c r="C96" s="15"/>
      <c r="D96" s="121"/>
      <c r="E96" s="121"/>
      <c r="F96" s="15"/>
      <c r="G96" s="10"/>
      <c r="H96" s="10"/>
    </row>
    <row r="97" spans="2:8" ht="15" customHeight="1">
      <c r="B97" s="10"/>
      <c r="C97" s="15"/>
      <c r="D97" s="15"/>
      <c r="E97" s="15"/>
      <c r="F97" s="15"/>
      <c r="G97" s="10"/>
      <c r="H97" s="10"/>
    </row>
    <row r="98" spans="2:8" ht="14.25">
      <c r="B98" s="10"/>
      <c r="C98" s="15"/>
      <c r="D98" s="16"/>
      <c r="E98" s="16"/>
      <c r="F98" s="16"/>
      <c r="G98" s="10"/>
      <c r="H98" s="10"/>
    </row>
    <row r="99" spans="2:8" ht="14.25">
      <c r="B99" s="10"/>
      <c r="C99" s="15"/>
      <c r="D99" s="15"/>
      <c r="E99" s="15"/>
      <c r="F99" s="15"/>
      <c r="G99" s="10"/>
      <c r="H99" s="10"/>
    </row>
    <row r="100" spans="2:8" ht="14.25">
      <c r="B100" s="10"/>
      <c r="C100" s="15"/>
      <c r="D100" s="103"/>
      <c r="E100" s="103"/>
      <c r="F100" s="15"/>
      <c r="G100" s="10"/>
      <c r="H100" s="10"/>
    </row>
    <row r="101" spans="2:8" ht="14.25">
      <c r="B101" s="10"/>
      <c r="C101" s="15"/>
      <c r="D101" s="15"/>
      <c r="E101" s="15"/>
      <c r="F101" s="15"/>
      <c r="G101" s="10"/>
      <c r="H101" s="10"/>
    </row>
    <row r="102" spans="2:8" ht="14.25">
      <c r="B102" s="10"/>
      <c r="C102" s="15"/>
      <c r="D102" s="16"/>
      <c r="E102" s="16"/>
      <c r="F102" s="16"/>
      <c r="G102" s="10"/>
      <c r="H102" s="10"/>
    </row>
    <row r="103" spans="2:8" ht="14.25">
      <c r="B103" s="10"/>
      <c r="C103" s="15"/>
      <c r="D103" s="15"/>
      <c r="E103" s="15"/>
      <c r="F103" s="15"/>
      <c r="G103" s="10"/>
      <c r="H103" s="10"/>
    </row>
    <row r="104" spans="2:8" ht="14.25">
      <c r="B104" s="10"/>
      <c r="C104" s="15"/>
      <c r="D104" s="103"/>
      <c r="E104" s="103"/>
      <c r="F104" s="103"/>
      <c r="G104" s="10"/>
      <c r="H104" s="10"/>
    </row>
    <row r="105" spans="2:8" ht="14.25">
      <c r="B105" s="10"/>
      <c r="C105" s="11"/>
      <c r="D105" s="10"/>
      <c r="E105" s="10"/>
      <c r="F105" s="10"/>
      <c r="H105" s="10"/>
    </row>
    <row r="106" ht="14.25">
      <c r="H106" s="10"/>
    </row>
    <row r="107" ht="14.25">
      <c r="H107" s="10"/>
    </row>
  </sheetData>
  <sheetProtection/>
  <mergeCells count="26">
    <mergeCell ref="A68:D68"/>
    <mergeCell ref="A79:D79"/>
    <mergeCell ref="D100:E100"/>
    <mergeCell ref="D94:G94"/>
    <mergeCell ref="A84:D84"/>
    <mergeCell ref="A83:D83"/>
    <mergeCell ref="A80:G80"/>
    <mergeCell ref="D96:E96"/>
    <mergeCell ref="D104:F104"/>
    <mergeCell ref="A1:F1"/>
    <mergeCell ref="A4:F4"/>
    <mergeCell ref="A5:F5"/>
    <mergeCell ref="A12:F12"/>
    <mergeCell ref="F10:G10"/>
    <mergeCell ref="C10:C11"/>
    <mergeCell ref="A20:D20"/>
    <mergeCell ref="A69:G69"/>
    <mergeCell ref="A61:G61"/>
    <mergeCell ref="A60:D60"/>
    <mergeCell ref="A21:G21"/>
    <mergeCell ref="A30:D30"/>
    <mergeCell ref="E10:E11"/>
    <mergeCell ref="D10:D11"/>
    <mergeCell ref="A10:A11"/>
    <mergeCell ref="A31:B31"/>
    <mergeCell ref="B10:B11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2022-01-26T11:44:52Z</cp:lastPrinted>
  <dcterms:created xsi:type="dcterms:W3CDTF">2001-05-29T04:53:38Z</dcterms:created>
  <dcterms:modified xsi:type="dcterms:W3CDTF">2022-10-18T07:48:19Z</dcterms:modified>
  <cp:category/>
  <cp:version/>
  <cp:contentType/>
  <cp:contentStatus/>
</cp:coreProperties>
</file>