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<sst xmlns="http://schemas.openxmlformats.org/spreadsheetml/2006/main" count="32" uniqueCount="32">
  <si>
    <t>Nr.
crt.</t>
  </si>
  <si>
    <t>Denumire</t>
  </si>
  <si>
    <t>TOTAL GENERAL</t>
  </si>
  <si>
    <t>Buget</t>
  </si>
  <si>
    <t>Total
surse de
finanţare</t>
  </si>
  <si>
    <t>LISTA</t>
  </si>
  <si>
    <t>Alte surse</t>
  </si>
  <si>
    <t>din care:</t>
  </si>
  <si>
    <t xml:space="preserve">          </t>
  </si>
  <si>
    <t xml:space="preserve">                                   - lei  -</t>
  </si>
  <si>
    <r>
      <t>ANEXA NR. 5A</t>
    </r>
    <r>
      <rPr>
        <sz val="12"/>
        <rFont val="Arial"/>
        <family val="2"/>
      </rPr>
      <t xml:space="preserve"> LA H.C.L. SATU MARE  Nr    din </t>
    </r>
  </si>
  <si>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</si>
  <si>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</si>
  <si>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</si>
  <si>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</si>
  <si>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</si>
  <si>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</si>
  <si>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</si>
  <si>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</si>
  <si>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</si>
  <si>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</si>
  <si>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</si>
  <si>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Dotări în cadrul proiectului - Modernizare Infrastructură Educaţională Liceul Tehnologic „Constantin Brâncuşi”</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</si>
  <si>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</si>
  <si>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</si>
  <si>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</si>
  <si>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</si>
  <si>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</si>
  <si>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</si>
  <si>
    <t>Cap. 74 Protecția Mediului</t>
  </si>
  <si>
    <t>Elaborarea planului de atenuare și adaptare la schimbările climatice în Municipiul Satu Mare</t>
  </si>
  <si>
    <t>Total Cap. 74</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</si>
</sst>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4">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6">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12" xfId="0" applyFont="1" applyFill="1" applyBorder="1" applyAlignment="1">
      <alignment horizontal="center" vertical="center"/>
    </xf>
    <xf numFmtId="3" fontId="3" fillId="32" borderId="10" xfId="0" applyFont="1" applyFill="1" applyBorder="1" applyAlignment="1">
      <alignment horizontal="center"/>
    </xf>
    <xf numFmtId="3" fontId="3" fillId="32" borderId="10" xfId="0" applyNumberFormat="1" applyFont="1" applyFill="1" applyBorder="1" applyAlignment="1">
      <alignment horizontal="right"/>
    </xf>
    <xf numFmtId="3" fontId="3" fillId="32" borderId="11" xfId="0" applyNumberFormat="1" applyFont="1" applyFill="1" applyBorder="1" applyAlignment="1">
      <alignment horizontal="right"/>
    </xf>
    <xf numFmtId="3" fontId="3" fillId="32" borderId="14" xfId="0" applyFont="1" applyFill="1" applyBorder="1" applyAlignment="1">
      <alignment horizontal="left"/>
    </xf>
    <xf numFmtId="3" fontId="3" fillId="32" borderId="10" xfId="0" applyFont="1" applyFill="1" applyBorder="1" applyAlignment="1">
      <alignment horizontal="right"/>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right"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0" xfId="0" applyFont="1" applyFill="1" applyBorder="1" applyAlignment="1">
      <alignment horizontal="center" vertical="center" wrapText="1"/>
    </xf>
    <xf numFmtId="3" fontId="3" fillId="32" borderId="15" xfId="0" applyFont="1" applyFill="1" applyBorder="1" applyAlignment="1">
      <alignment horizontal="center" vertical="center" wrapText="1"/>
    </xf>
    <xf numFmtId="3" fontId="3" fillId="32" borderId="16"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4" xfId="0" applyFont="1" applyFill="1" applyBorder="1" applyAlignment="1">
      <alignment horizontal="right" wrapText="1"/>
    </xf>
    <xf numFmtId="3" fontId="3" fillId="32" borderId="17" xfId="0" applyNumberFormat="1" applyFont="1" applyFill="1" applyBorder="1" applyAlignment="1">
      <alignment horizontal="right"/>
    </xf>
    <xf numFmtId="3" fontId="3" fillId="32" borderId="10"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2" borderId="14" xfId="0" applyFont="1" applyFill="1" applyBorder="1" applyAlignment="1">
      <alignment horizontal="left" vertical="center" wrapText="1"/>
    </xf>
    <xf numFmtId="3" fontId="3" fillId="32" borderId="14" xfId="0" applyFont="1" applyFill="1" applyBorder="1" applyAlignment="1">
      <alignment horizontal="left" wrapText="1"/>
    </xf>
    <xf numFmtId="3" fontId="3" fillId="32" borderId="14" xfId="0" applyFont="1" applyFill="1" applyBorder="1" applyAlignment="1">
      <alignment horizontal="right"/>
    </xf>
    <xf numFmtId="3" fontId="2" fillId="32" borderId="13" xfId="0" applyFont="1" applyFill="1" applyBorder="1" applyAlignment="1">
      <alignment horizontal="right" vertical="center"/>
    </xf>
    <xf numFmtId="3" fontId="3" fillId="33" borderId="10" xfId="0" applyFont="1" applyFill="1" applyBorder="1" applyAlignment="1">
      <alignment horizontal="left" vertical="center" wrapText="1"/>
    </xf>
    <xf numFmtId="3" fontId="3" fillId="33" borderId="10" xfId="0" applyFont="1" applyFill="1" applyBorder="1" applyAlignment="1">
      <alignment horizontal="center" vertical="center" wrapText="1"/>
    </xf>
    <xf numFmtId="3" fontId="3" fillId="32" borderId="10" xfId="0" applyFont="1" applyFill="1" applyBorder="1" applyAlignment="1">
      <alignment horizontal="center" vertical="center" wrapText="1"/>
    </xf>
    <xf numFmtId="3" fontId="8" fillId="32" borderId="18" xfId="0" applyFont="1" applyFill="1" applyBorder="1" applyAlignment="1">
      <alignment horizontal="right" vertical="center" wrapText="1"/>
    </xf>
    <xf numFmtId="3" fontId="8" fillId="32" borderId="19" xfId="0" applyFont="1" applyFill="1" applyBorder="1" applyAlignment="1">
      <alignment horizontal="right" vertical="center" wrapText="1"/>
    </xf>
    <xf numFmtId="3" fontId="8" fillId="32" borderId="18" xfId="0" applyFont="1" applyFill="1" applyBorder="1" applyAlignment="1">
      <alignment vertical="center"/>
    </xf>
    <xf numFmtId="3" fontId="1" fillId="32" borderId="12" xfId="0" applyFont="1" applyFill="1" applyBorder="1" applyAlignment="1">
      <alignment horizontal="center" vertical="center"/>
    </xf>
    <xf numFmtId="3" fontId="1" fillId="32" borderId="14" xfId="0" applyFont="1" applyFill="1" applyBorder="1" applyAlignment="1">
      <alignment horizontal="left" vertical="center" wrapText="1"/>
    </xf>
    <xf numFmtId="3" fontId="1" fillId="32" borderId="10" xfId="0" applyFont="1" applyFill="1" applyBorder="1" applyAlignment="1">
      <alignment horizontal="center" vertical="center"/>
    </xf>
    <xf numFmtId="3" fontId="1" fillId="32" borderId="10" xfId="0" applyFont="1" applyFill="1" applyBorder="1" applyAlignment="1">
      <alignment horizontal="right" vertical="center"/>
    </xf>
    <xf numFmtId="3" fontId="1" fillId="32" borderId="11" xfId="0" applyFont="1" applyFill="1" applyBorder="1" applyAlignment="1">
      <alignment horizontal="right" vertical="center"/>
    </xf>
    <xf numFmtId="3" fontId="3" fillId="33" borderId="12" xfId="0" applyFont="1" applyFill="1" applyBorder="1" applyAlignment="1">
      <alignment horizontal="center" vertical="center" wrapText="1"/>
    </xf>
    <xf numFmtId="3" fontId="3" fillId="33" borderId="10" xfId="0" applyNumberFormat="1" applyFont="1" applyFill="1" applyBorder="1" applyAlignment="1">
      <alignment vertical="center" wrapText="1"/>
    </xf>
    <xf numFmtId="3" fontId="3" fillId="33" borderId="10" xfId="0" applyFont="1" applyFill="1" applyBorder="1" applyAlignment="1">
      <alignment vertical="center" wrapText="1"/>
    </xf>
    <xf numFmtId="3" fontId="3" fillId="33" borderId="11" xfId="0" applyFont="1" applyFill="1" applyBorder="1" applyAlignment="1">
      <alignment vertical="center" wrapText="1"/>
    </xf>
    <xf numFmtId="3" fontId="7" fillId="32" borderId="20" xfId="0" applyFont="1" applyFill="1" applyBorder="1" applyAlignment="1">
      <alignment horizontal="right" vertical="center"/>
    </xf>
    <xf numFmtId="3" fontId="7" fillId="32" borderId="21" xfId="0" applyFont="1" applyFill="1" applyBorder="1" applyAlignment="1">
      <alignment horizontal="right" vertical="center"/>
    </xf>
    <xf numFmtId="3" fontId="2" fillId="32" borderId="22"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23" xfId="0" applyFont="1" applyFill="1" applyBorder="1" applyAlignment="1">
      <alignment horizontal="center" vertical="center" wrapText="1"/>
    </xf>
    <xf numFmtId="3" fontId="7" fillId="32" borderId="24" xfId="0" applyFont="1" applyFill="1" applyBorder="1" applyAlignment="1">
      <alignment horizontal="center"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25" xfId="0" applyFont="1" applyFill="1" applyBorder="1" applyAlignment="1">
      <alignment horizontal="left" vertical="center" wrapText="1"/>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6"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27"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8" fillId="32" borderId="15" xfId="0" applyFont="1" applyFill="1" applyBorder="1" applyAlignment="1">
      <alignment horizontal="left" vertical="center"/>
    </xf>
    <xf numFmtId="3" fontId="8" fillId="32" borderId="14" xfId="0" applyFont="1" applyFill="1" applyBorder="1" applyAlignment="1">
      <alignment horizontal="left" vertical="center"/>
    </xf>
    <xf numFmtId="3" fontId="8" fillId="32" borderId="25" xfId="0" applyFont="1" applyFill="1" applyBorder="1" applyAlignment="1">
      <alignment horizontal="left" vertical="center"/>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27" xfId="0" applyFont="1" applyFill="1" applyBorder="1" applyAlignment="1">
      <alignment horizontal="center"/>
    </xf>
    <xf numFmtId="3" fontId="7" fillId="32" borderId="28" xfId="0" applyFont="1" applyFill="1" applyBorder="1" applyAlignment="1">
      <alignment horizontal="center"/>
    </xf>
    <xf numFmtId="3" fontId="7" fillId="32" borderId="27" xfId="0" applyFont="1" applyFill="1" applyBorder="1" applyAlignment="1">
      <alignment horizontal="center" vertical="center"/>
    </xf>
    <xf numFmtId="3" fontId="7" fillId="32"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26</xdr:row>
      <xdr:rowOff>9525</xdr:rowOff>
    </xdr:from>
    <xdr:to>
      <xdr:col>1</xdr:col>
      <xdr:colOff>1533525</xdr:colOff>
      <xdr:row>29</xdr:row>
      <xdr:rowOff>123825</xdr:rowOff>
    </xdr:to>
    <xdr:sp>
      <xdr:nvSpPr>
        <xdr:cNvPr id="1" name="Text Box 1"/>
        <xdr:cNvSpPr txBox="1">
          <a:spLocks noChangeArrowheads="1"/>
        </xdr:cNvSpPr>
      </xdr:nvSpPr>
      <xdr:spPr>
        <a:xfrm>
          <a:off x="200025" y="816292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26</xdr:row>
      <xdr:rowOff>38100</xdr:rowOff>
    </xdr:from>
    <xdr:to>
      <xdr:col>1</xdr:col>
      <xdr:colOff>3276600</xdr:colOff>
      <xdr:row>29</xdr:row>
      <xdr:rowOff>114300</xdr:rowOff>
    </xdr:to>
    <xdr:sp>
      <xdr:nvSpPr>
        <xdr:cNvPr id="2" name="Text Box 2"/>
        <xdr:cNvSpPr txBox="1">
          <a:spLocks noChangeArrowheads="1"/>
        </xdr:cNvSpPr>
      </xdr:nvSpPr>
      <xdr:spPr>
        <a:xfrm>
          <a:off x="2171700" y="8191500"/>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26</xdr:row>
      <xdr:rowOff>28575</xdr:rowOff>
    </xdr:from>
    <xdr:to>
      <xdr:col>4</xdr:col>
      <xdr:colOff>447675</xdr:colOff>
      <xdr:row>28</xdr:row>
      <xdr:rowOff>161925</xdr:rowOff>
    </xdr:to>
    <xdr:sp>
      <xdr:nvSpPr>
        <xdr:cNvPr id="3" name="Text Box 3"/>
        <xdr:cNvSpPr txBox="1">
          <a:spLocks noChangeArrowheads="1"/>
        </xdr:cNvSpPr>
      </xdr:nvSpPr>
      <xdr:spPr>
        <a:xfrm>
          <a:off x="3914775" y="8181975"/>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26</xdr:row>
      <xdr:rowOff>38100</xdr:rowOff>
    </xdr:from>
    <xdr:to>
      <xdr:col>6</xdr:col>
      <xdr:colOff>438150</xdr:colOff>
      <xdr:row>30</xdr:row>
      <xdr:rowOff>9525</xdr:rowOff>
    </xdr:to>
    <xdr:sp>
      <xdr:nvSpPr>
        <xdr:cNvPr id="4" name="Text Box 4"/>
        <xdr:cNvSpPr txBox="1">
          <a:spLocks noChangeArrowheads="1"/>
        </xdr:cNvSpPr>
      </xdr:nvSpPr>
      <xdr:spPr>
        <a:xfrm>
          <a:off x="6943725" y="819150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49"/>
  <sheetViews>
    <sheetView tabSelected="1" zoomScalePageLayoutView="0" workbookViewId="0" topLeftCell="A1">
      <selection activeCell="J13" sqref="J13"/>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78" t="s">
        <v>10</v>
      </c>
      <c r="B1" s="79"/>
      <c r="C1" s="79"/>
      <c r="D1" s="79"/>
      <c r="E1" s="79"/>
      <c r="F1" s="79"/>
      <c r="G1" s="26"/>
    </row>
    <row r="2" spans="1:7" ht="15.75">
      <c r="A2" s="80" t="s">
        <v>5</v>
      </c>
      <c r="B2" s="80"/>
      <c r="C2" s="80"/>
      <c r="D2" s="80"/>
      <c r="E2" s="80"/>
      <c r="F2" s="80"/>
      <c r="G2" s="27"/>
    </row>
    <row r="3" spans="1:7" ht="31.5" customHeight="1">
      <c r="A3" s="81" t="s">
        <v>28</v>
      </c>
      <c r="B3" s="80"/>
      <c r="C3" s="80"/>
      <c r="D3" s="80"/>
      <c r="E3" s="80"/>
      <c r="F3" s="80"/>
      <c r="G3" s="27"/>
    </row>
    <row r="4" spans="1:7" ht="16.5" thickBot="1">
      <c r="A4" s="1" t="s">
        <v>8</v>
      </c>
      <c r="B4" s="1"/>
      <c r="C4" s="1"/>
      <c r="D4" s="1"/>
      <c r="E4" s="1"/>
      <c r="F4" s="27" t="s">
        <v>9</v>
      </c>
      <c r="G4" s="27"/>
    </row>
    <row r="5" spans="1:7" ht="15.75" customHeight="1">
      <c r="A5" s="70" t="s">
        <v>0</v>
      </c>
      <c r="B5" s="84" t="s">
        <v>1</v>
      </c>
      <c r="C5" s="61" t="s">
        <v>11</v>
      </c>
      <c r="D5" s="61" t="s">
        <v>12</v>
      </c>
      <c r="E5" s="72" t="s">
        <v>4</v>
      </c>
      <c r="F5" s="82" t="s">
        <v>7</v>
      </c>
      <c r="G5" s="83"/>
    </row>
    <row r="6" spans="1:7" ht="24.75" customHeight="1">
      <c r="A6" s="71"/>
      <c r="B6" s="85"/>
      <c r="C6" s="62"/>
      <c r="D6" s="62"/>
      <c r="E6" s="73"/>
      <c r="F6" s="28" t="s">
        <v>3</v>
      </c>
      <c r="G6" s="10" t="s">
        <v>6</v>
      </c>
    </row>
    <row r="7" spans="1:11" s="3" customFormat="1" ht="15.75">
      <c r="A7" s="63" t="s">
        <v>15</v>
      </c>
      <c r="B7" s="64"/>
      <c r="C7" s="15"/>
      <c r="D7" s="15"/>
      <c r="E7" s="9"/>
      <c r="F7" s="9"/>
      <c r="G7" s="12"/>
      <c r="K7" s="23"/>
    </row>
    <row r="8" spans="1:11" s="3" customFormat="1" ht="15">
      <c r="A8" s="17">
        <v>1</v>
      </c>
      <c r="B8" s="21" t="s">
        <v>19</v>
      </c>
      <c r="C8" s="18">
        <v>1</v>
      </c>
      <c r="D8" s="22">
        <v>33600</v>
      </c>
      <c r="E8" s="19">
        <f>D8*C8</f>
        <v>33600</v>
      </c>
      <c r="F8" s="19">
        <f>E8</f>
        <v>33600</v>
      </c>
      <c r="G8" s="20">
        <v>0</v>
      </c>
      <c r="K8" s="23"/>
    </row>
    <row r="9" spans="1:11" s="3" customFormat="1" ht="15">
      <c r="A9" s="17"/>
      <c r="B9" s="21"/>
      <c r="C9" s="18"/>
      <c r="D9" s="22"/>
      <c r="E9" s="19"/>
      <c r="F9" s="19"/>
      <c r="G9" s="20"/>
      <c r="K9" s="23"/>
    </row>
    <row r="10" spans="1:11" s="3" customFormat="1" ht="13.5" customHeight="1">
      <c r="A10" s="11"/>
      <c r="B10" s="14" t="s">
        <v>16</v>
      </c>
      <c r="C10" s="15"/>
      <c r="D10" s="15"/>
      <c r="E10" s="9">
        <f>SUM(E8)</f>
        <v>33600</v>
      </c>
      <c r="F10" s="9">
        <f>SUM(F8)</f>
        <v>33600</v>
      </c>
      <c r="G10" s="12">
        <f>SUM(G8)</f>
        <v>0</v>
      </c>
      <c r="K10" s="24"/>
    </row>
    <row r="11" spans="1:7" s="3" customFormat="1" ht="13.5" customHeight="1">
      <c r="A11" s="65" t="s">
        <v>13</v>
      </c>
      <c r="B11" s="66"/>
      <c r="C11" s="66"/>
      <c r="D11" s="66"/>
      <c r="E11" s="66"/>
      <c r="F11" s="66"/>
      <c r="G11" s="67"/>
    </row>
    <row r="12" spans="1:7" s="3" customFormat="1" ht="30.75" customHeight="1">
      <c r="A12" s="29">
        <v>1</v>
      </c>
      <c r="B12" s="30" t="s">
        <v>20</v>
      </c>
      <c r="C12" s="31">
        <v>1</v>
      </c>
      <c r="D12" s="32">
        <v>243000</v>
      </c>
      <c r="E12" s="19">
        <f aca="true" t="shared" si="0" ref="E12:E17">D12*C12</f>
        <v>243000</v>
      </c>
      <c r="F12" s="33">
        <f aca="true" t="shared" si="1" ref="F12:F19">E12</f>
        <v>243000</v>
      </c>
      <c r="G12" s="20">
        <v>0</v>
      </c>
    </row>
    <row r="13" spans="1:7" s="3" customFormat="1" ht="28.5">
      <c r="A13" s="29">
        <v>2</v>
      </c>
      <c r="B13" s="30" t="s">
        <v>21</v>
      </c>
      <c r="C13" s="31">
        <v>1</v>
      </c>
      <c r="D13" s="32">
        <v>100300</v>
      </c>
      <c r="E13" s="19">
        <f t="shared" si="0"/>
        <v>100300</v>
      </c>
      <c r="F13" s="33">
        <f t="shared" si="1"/>
        <v>100300</v>
      </c>
      <c r="G13" s="20">
        <v>0</v>
      </c>
    </row>
    <row r="14" spans="1:7" s="3" customFormat="1" ht="42.75">
      <c r="A14" s="42">
        <v>3</v>
      </c>
      <c r="B14" s="34" t="s">
        <v>24</v>
      </c>
      <c r="C14" s="31">
        <v>120</v>
      </c>
      <c r="D14" s="32">
        <v>5582</v>
      </c>
      <c r="E14" s="19">
        <f t="shared" si="0"/>
        <v>669840</v>
      </c>
      <c r="F14" s="33">
        <f t="shared" si="1"/>
        <v>669840</v>
      </c>
      <c r="G14" s="20">
        <v>0</v>
      </c>
    </row>
    <row r="15" spans="1:7" s="3" customFormat="1" ht="57">
      <c r="A15" s="35">
        <v>4</v>
      </c>
      <c r="B15" s="36" t="s">
        <v>25</v>
      </c>
      <c r="C15" s="31">
        <v>5</v>
      </c>
      <c r="D15" s="32">
        <v>80206</v>
      </c>
      <c r="E15" s="19">
        <f t="shared" si="0"/>
        <v>401030</v>
      </c>
      <c r="F15" s="33">
        <f t="shared" si="1"/>
        <v>401030</v>
      </c>
      <c r="G15" s="20">
        <v>0</v>
      </c>
    </row>
    <row r="16" spans="1:7" s="3" customFormat="1" ht="57">
      <c r="A16" s="35">
        <v>5</v>
      </c>
      <c r="B16" s="36" t="s">
        <v>26</v>
      </c>
      <c r="C16" s="31">
        <v>3</v>
      </c>
      <c r="D16" s="32">
        <v>80206</v>
      </c>
      <c r="E16" s="19">
        <f t="shared" si="0"/>
        <v>240618</v>
      </c>
      <c r="F16" s="33">
        <f t="shared" si="1"/>
        <v>240618</v>
      </c>
      <c r="G16" s="20">
        <v>0</v>
      </c>
    </row>
    <row r="17" spans="1:7" s="3" customFormat="1" ht="42.75">
      <c r="A17" s="35">
        <v>6</v>
      </c>
      <c r="B17" s="34" t="s">
        <v>27</v>
      </c>
      <c r="C17" s="31">
        <v>32</v>
      </c>
      <c r="D17" s="32">
        <v>5582</v>
      </c>
      <c r="E17" s="19">
        <f t="shared" si="0"/>
        <v>178624</v>
      </c>
      <c r="F17" s="33">
        <f t="shared" si="1"/>
        <v>178624</v>
      </c>
      <c r="G17" s="20">
        <v>0</v>
      </c>
    </row>
    <row r="18" spans="1:7" s="3" customFormat="1" ht="28.5">
      <c r="A18" s="17">
        <v>7</v>
      </c>
      <c r="B18" s="37" t="s">
        <v>22</v>
      </c>
      <c r="C18" s="18">
        <v>1</v>
      </c>
      <c r="D18" s="38">
        <v>833200</v>
      </c>
      <c r="E18" s="19">
        <f>C18*D18</f>
        <v>833200</v>
      </c>
      <c r="F18" s="33">
        <f t="shared" si="1"/>
        <v>833200</v>
      </c>
      <c r="G18" s="20">
        <v>0</v>
      </c>
    </row>
    <row r="19" spans="1:7" s="3" customFormat="1" ht="13.5" customHeight="1">
      <c r="A19" s="59" t="s">
        <v>14</v>
      </c>
      <c r="B19" s="60"/>
      <c r="C19" s="15"/>
      <c r="D19" s="14"/>
      <c r="E19" s="9">
        <f>SUM(E12:E18)</f>
        <v>2666612</v>
      </c>
      <c r="F19" s="9">
        <f t="shared" si="1"/>
        <v>2666612</v>
      </c>
      <c r="G19" s="12">
        <f>SUM(G18:G18)</f>
        <v>0</v>
      </c>
    </row>
    <row r="20" spans="1:7" s="3" customFormat="1" ht="13.5" customHeight="1">
      <c r="A20" s="75" t="s">
        <v>29</v>
      </c>
      <c r="B20" s="76"/>
      <c r="C20" s="76"/>
      <c r="D20" s="76"/>
      <c r="E20" s="76"/>
      <c r="F20" s="76"/>
      <c r="G20" s="77"/>
    </row>
    <row r="21" spans="1:7" s="3" customFormat="1" ht="25.5">
      <c r="A21" s="46">
        <v>1</v>
      </c>
      <c r="B21" s="47" t="s">
        <v>30</v>
      </c>
      <c r="C21" s="48">
        <v>1</v>
      </c>
      <c r="D21" s="48">
        <v>5000</v>
      </c>
      <c r="E21" s="49">
        <f>D21*C21</f>
        <v>5000</v>
      </c>
      <c r="F21" s="49">
        <f>C21*D21</f>
        <v>5000</v>
      </c>
      <c r="G21" s="50">
        <v>0</v>
      </c>
    </row>
    <row r="22" spans="1:7" s="3" customFormat="1" ht="13.5" customHeight="1" thickBot="1">
      <c r="A22" s="55" t="s">
        <v>31</v>
      </c>
      <c r="B22" s="56"/>
      <c r="C22" s="45"/>
      <c r="D22" s="45"/>
      <c r="E22" s="43">
        <f>SUM(E21:E21)</f>
        <v>5000</v>
      </c>
      <c r="F22" s="43">
        <f>SUM(F21:F21)</f>
        <v>5000</v>
      </c>
      <c r="G22" s="44">
        <f>G21</f>
        <v>0</v>
      </c>
    </row>
    <row r="23" spans="1:7" s="3" customFormat="1" ht="15">
      <c r="A23" s="65" t="s">
        <v>17</v>
      </c>
      <c r="B23" s="66"/>
      <c r="C23" s="66"/>
      <c r="D23" s="66"/>
      <c r="E23" s="66"/>
      <c r="F23" s="66"/>
      <c r="G23" s="67"/>
    </row>
    <row r="24" spans="1:7" s="3" customFormat="1" ht="47.25" customHeight="1">
      <c r="A24" s="51">
        <v>1</v>
      </c>
      <c r="B24" s="40" t="s">
        <v>23</v>
      </c>
      <c r="C24" s="41">
        <v>1</v>
      </c>
      <c r="D24" s="52">
        <f>6709000+550000</f>
        <v>7259000</v>
      </c>
      <c r="E24" s="53">
        <f>C24*D24</f>
        <v>7259000</v>
      </c>
      <c r="F24" s="53">
        <f>E24</f>
        <v>7259000</v>
      </c>
      <c r="G24" s="54">
        <v>0</v>
      </c>
    </row>
    <row r="25" spans="1:7" s="3" customFormat="1" ht="15">
      <c r="A25" s="59" t="s">
        <v>18</v>
      </c>
      <c r="B25" s="60"/>
      <c r="C25" s="25"/>
      <c r="D25" s="25"/>
      <c r="E25" s="16">
        <f>SUM(E24:E24)</f>
        <v>7259000</v>
      </c>
      <c r="F25" s="16">
        <f>SUM(F24:F24)</f>
        <v>7259000</v>
      </c>
      <c r="G25" s="16">
        <f>SUM(G24:G24)</f>
        <v>0</v>
      </c>
    </row>
    <row r="26" spans="1:7" ht="16.5" thickBot="1">
      <c r="A26" s="57" t="s">
        <v>2</v>
      </c>
      <c r="B26" s="58"/>
      <c r="C26" s="39"/>
      <c r="D26" s="39"/>
      <c r="E26" s="13">
        <f>E10+E19+E22+E25</f>
        <v>9964212</v>
      </c>
      <c r="F26" s="13">
        <f>F10+F19+F22+F25</f>
        <v>9964212</v>
      </c>
      <c r="G26" s="13">
        <f>G10+G19+G25</f>
        <v>0</v>
      </c>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1:7" ht="15">
      <c r="A30" s="1"/>
      <c r="B30" s="1"/>
      <c r="C30" s="1"/>
      <c r="D30" s="1"/>
      <c r="E30" s="1"/>
      <c r="F30" s="1"/>
      <c r="G30" s="1"/>
    </row>
    <row r="31" spans="1:7" ht="15">
      <c r="A31" s="1"/>
      <c r="B31" s="1"/>
      <c r="C31" s="1"/>
      <c r="D31" s="1"/>
      <c r="E31" s="1"/>
      <c r="F31" s="1"/>
      <c r="G31" s="1"/>
    </row>
    <row r="32" spans="1:7" ht="15">
      <c r="A32" s="1"/>
      <c r="B32" s="1"/>
      <c r="C32" s="1"/>
      <c r="D32" s="1"/>
      <c r="E32" s="1"/>
      <c r="F32" s="1"/>
      <c r="G32" s="1"/>
    </row>
    <row r="33" spans="2:5" ht="14.25">
      <c r="B33" s="4"/>
      <c r="C33" s="4"/>
      <c r="D33" s="4"/>
      <c r="E33" s="5"/>
    </row>
    <row r="34" spans="2:9" ht="15" customHeight="1">
      <c r="B34" s="5"/>
      <c r="C34" s="5"/>
      <c r="D34" s="5"/>
      <c r="E34" s="6"/>
      <c r="F34" s="69"/>
      <c r="G34" s="69"/>
      <c r="H34" s="69"/>
      <c r="I34" s="69"/>
    </row>
    <row r="35" spans="2:8" ht="14.25">
      <c r="B35" s="5"/>
      <c r="C35" s="5"/>
      <c r="D35" s="5"/>
      <c r="E35" s="6"/>
      <c r="F35" s="7"/>
      <c r="G35" s="7"/>
      <c r="H35" s="7"/>
    </row>
    <row r="36" spans="2:8" ht="14.25">
      <c r="B36" s="5"/>
      <c r="C36" s="5"/>
      <c r="D36" s="5"/>
      <c r="E36" s="6"/>
      <c r="F36" s="74"/>
      <c r="G36" s="74"/>
      <c r="H36" s="7"/>
    </row>
    <row r="37" spans="2:8" ht="14.25">
      <c r="B37" s="5"/>
      <c r="C37" s="5"/>
      <c r="D37" s="5"/>
      <c r="E37" s="6"/>
      <c r="F37" s="7"/>
      <c r="G37" s="7"/>
      <c r="H37" s="7"/>
    </row>
    <row r="38" spans="2:8" ht="14.25">
      <c r="B38" s="5"/>
      <c r="C38" s="5"/>
      <c r="D38" s="5"/>
      <c r="E38" s="6"/>
      <c r="F38" s="68"/>
      <c r="G38" s="68"/>
      <c r="H38" s="7"/>
    </row>
    <row r="39" spans="2:8" ht="14.25">
      <c r="B39" s="5"/>
      <c r="C39" s="5"/>
      <c r="D39" s="5"/>
      <c r="E39" s="6"/>
      <c r="F39" s="7"/>
      <c r="G39" s="7"/>
      <c r="H39" s="7"/>
    </row>
    <row r="40" spans="2:8" ht="14.25">
      <c r="B40" s="5"/>
      <c r="C40" s="5"/>
      <c r="D40" s="5"/>
      <c r="E40" s="6"/>
      <c r="F40" s="68"/>
      <c r="G40" s="68"/>
      <c r="H40" s="7"/>
    </row>
    <row r="41" spans="2:8" ht="14.25">
      <c r="B41" s="5"/>
      <c r="C41" s="5"/>
      <c r="D41" s="5"/>
      <c r="E41" s="6"/>
      <c r="F41" s="7"/>
      <c r="G41" s="7"/>
      <c r="H41" s="7"/>
    </row>
    <row r="42" spans="2:8" ht="14.25">
      <c r="B42" s="5"/>
      <c r="C42" s="5"/>
      <c r="D42" s="5"/>
      <c r="E42" s="6"/>
      <c r="F42" s="8"/>
      <c r="G42" s="8"/>
      <c r="H42" s="7"/>
    </row>
    <row r="43" spans="2:8" ht="14.25">
      <c r="B43" s="5"/>
      <c r="C43" s="5"/>
      <c r="D43" s="5"/>
      <c r="E43" s="6"/>
      <c r="F43" s="7"/>
      <c r="G43" s="7"/>
      <c r="H43" s="7"/>
    </row>
    <row r="44" spans="2:8" ht="14.25">
      <c r="B44" s="5"/>
      <c r="C44" s="5"/>
      <c r="D44" s="5"/>
      <c r="E44" s="6"/>
      <c r="F44" s="68"/>
      <c r="G44" s="68"/>
      <c r="H44" s="7"/>
    </row>
    <row r="45" spans="2:5" ht="14.25">
      <c r="B45" s="5"/>
      <c r="C45" s="5"/>
      <c r="D45" s="5"/>
      <c r="E45" s="5"/>
    </row>
    <row r="46" spans="2:5" ht="14.25">
      <c r="B46" s="5"/>
      <c r="C46" s="5"/>
      <c r="D46" s="5"/>
      <c r="E46" s="5"/>
    </row>
    <row r="47" spans="2:5" ht="14.25">
      <c r="B47" s="5"/>
      <c r="C47" s="5"/>
      <c r="D47" s="5"/>
      <c r="E47" s="5"/>
    </row>
    <row r="48" spans="2:5" ht="14.25">
      <c r="B48" s="5"/>
      <c r="C48" s="5"/>
      <c r="D48" s="5"/>
      <c r="E48" s="5"/>
    </row>
    <row r="49" spans="2:5" ht="14.25">
      <c r="B49" s="5"/>
      <c r="C49" s="5"/>
      <c r="D49" s="5"/>
      <c r="E49" s="5"/>
    </row>
  </sheetData>
  <sheetProtection/>
  <mergeCells count="22">
    <mergeCell ref="A1:F1"/>
    <mergeCell ref="A2:F2"/>
    <mergeCell ref="A3:F3"/>
    <mergeCell ref="F5:G5"/>
    <mergeCell ref="B5:B6"/>
    <mergeCell ref="C5:C6"/>
    <mergeCell ref="F44:G44"/>
    <mergeCell ref="F34:I34"/>
    <mergeCell ref="A5:A6"/>
    <mergeCell ref="E5:E6"/>
    <mergeCell ref="F36:G36"/>
    <mergeCell ref="F38:G38"/>
    <mergeCell ref="A19:B19"/>
    <mergeCell ref="F40:G40"/>
    <mergeCell ref="A11:G11"/>
    <mergeCell ref="A20:G20"/>
    <mergeCell ref="A22:B22"/>
    <mergeCell ref="A26:B26"/>
    <mergeCell ref="A25:B25"/>
    <mergeCell ref="D5:D6"/>
    <mergeCell ref="A7:B7"/>
    <mergeCell ref="A23:G23"/>
  </mergeCells>
  <printOptions/>
  <pageMargins left="0.7874015748031497" right="0.2755905511811024" top="0.5511811023622047" bottom="0.2755905511811024" header="0.2755905511811024" footer="0.2755905511811024"/>
  <pageSetup fitToHeight="0"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Sorin Munich</cp:lastModifiedBy>
  <cp:lastPrinted>2023-09-08T08:27:14Z</cp:lastPrinted>
  <dcterms:created xsi:type="dcterms:W3CDTF">2001-05-29T04:53:38Z</dcterms:created>
  <dcterms:modified xsi:type="dcterms:W3CDTF">2023-09-08T08:42:08Z</dcterms:modified>
  <cp:category/>
  <cp:version/>
  <cp:contentType/>
  <cp:contentStatus/>
</cp:coreProperties>
</file>