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155" yWindow="4215" windowWidth="9375" windowHeight="4845" activeTab="0"/>
  </bookViews>
  <sheets>
    <sheet name="FEN" sheetId="1" r:id="rId1"/>
  </sheets>
  <definedNames>
    <definedName name="_xlnm.Print_Titles" localSheetId="0">'FEN'!$13:$16</definedName>
  </definedNames>
  <calcPr fullCalcOnLoad="1"/>
</workbook>
</file>

<file path=xl/sharedStrings.xml><?xml version="1.0" encoding="utf-8"?>
<sst xmlns="http://schemas.openxmlformats.org/spreadsheetml/2006/main" count="140" uniqueCount="65">
  <si>
    <t>din care:</t>
  </si>
  <si>
    <t>TOTAL</t>
  </si>
  <si>
    <t>A</t>
  </si>
  <si>
    <t>Obiective în continuare</t>
  </si>
  <si>
    <t>C</t>
  </si>
  <si>
    <t>Total, din care:</t>
  </si>
  <si>
    <t>B</t>
  </si>
  <si>
    <t>Obiective noi</t>
  </si>
  <si>
    <t>Primar,</t>
  </si>
  <si>
    <t>Valoare
totală
iniţială</t>
  </si>
  <si>
    <t>Nr.
crt.</t>
  </si>
  <si>
    <t>Cheltuieli din total surse de finanţare</t>
  </si>
  <si>
    <t>Alte cheltuieli de investiţii</t>
  </si>
  <si>
    <t>Credit</t>
  </si>
  <si>
    <t>Buget</t>
  </si>
  <si>
    <t>Cap. 70  Locuinţe, servicii şi dezvoltare publică</t>
  </si>
  <si>
    <t>Denumire obiectiv de investiţie</t>
  </si>
  <si>
    <t>Director economic,</t>
  </si>
  <si>
    <t xml:space="preserve">  ec. Ursu Lucia</t>
  </si>
  <si>
    <t>Şef serviciu buget,</t>
  </si>
  <si>
    <t>Vizat D.G.F.P. Satu Mare</t>
  </si>
  <si>
    <t>Dotări independente</t>
  </si>
  <si>
    <t>Cheltuieli pentru elaborarea studiilor de prefezabilitate, a studiilor de fezabilitate,</t>
  </si>
  <si>
    <t>a proiectelor şi a altor studii aferente obiectivelor de investiţii</t>
  </si>
  <si>
    <t xml:space="preserve"> -   lei  -</t>
  </si>
  <si>
    <t xml:space="preserve">Lucrări de foraj, cartarea terenului, fotogrammetrie, determinări sesmologice, consultanţă, </t>
  </si>
  <si>
    <t>asistenţă tehnică şi alte cheltuieli asimilate investiţiilor, potrivit legii</t>
  </si>
  <si>
    <t>Cap. 67 Cultură, recreere şi religie</t>
  </si>
  <si>
    <t>Cap. 65   Învăţământ</t>
  </si>
  <si>
    <t>Obiective continuare</t>
  </si>
  <si>
    <t>Kereskényi Gábor</t>
  </si>
  <si>
    <t>ec. Borbei Terezia</t>
  </si>
  <si>
    <t xml:space="preserve">     Şef  serviciu investiţii, gospodărire, întreținere,</t>
  </si>
  <si>
    <t>Modernizare infrastructură educațională Grădinița nr.7</t>
  </si>
  <si>
    <t>Modernizare infrastructură educațională Grădinița nr.29 și Creșa Punguța cu doi bani</t>
  </si>
  <si>
    <t>Cap. 51  Autorităţi publice şi acţiuni externe</t>
  </si>
  <si>
    <t>Reabilitare clădiri rezidențiale Satu Mare 1</t>
  </si>
  <si>
    <t>Reabilitare clădiri rezidențiale Satu Mare 2</t>
  </si>
  <si>
    <t>Reabilitare clădiri rezidențiale Satu Mare 4</t>
  </si>
  <si>
    <t>Reabilitare clădiri rezidențiale Satu Mare 5</t>
  </si>
  <si>
    <t>Reabilitare clădiri rezidențiale Satu Mare 7</t>
  </si>
  <si>
    <t>Cap 68 Asigurări şi Asistenţă socială</t>
  </si>
  <si>
    <t xml:space="preserve"> Modernizarea și extinderea traseului pietonal și velo Centrul Nou din municipiul Satu Mare - Componenta 2 Pasarela pietonală și velo peste râul Someș în municipiul Satu Mare</t>
  </si>
  <si>
    <t>Transformarea zonei degradate Cubic în zona de petrecere a timpului liber pentru comunitate</t>
  </si>
  <si>
    <t>Regenerare fizică a zonei Ostrovului</t>
  </si>
  <si>
    <t>Cheltuieli pentru elaborarea studiilor de prefezabilitate, a studiilor de fezabilitate, asistenţă tehnică şi alte cheltuieli asimilate investiţiilor, potrivit legii</t>
  </si>
  <si>
    <t>Cap. 61 ”Ordine publică şi siguranţă naţională”</t>
  </si>
  <si>
    <t>Modernizarea și extinderea traseului pietonal și velo Centrul Vechi din municipiul Satu Mare</t>
  </si>
  <si>
    <t>Modernizarea și extinderea traseului pietonal și velo Centrul Nou din municipiul Satu Mare - Componenta 1  Modernizarea și extinderea traseului pietonal și velo Centrul Nou din municipiul Satu Mare</t>
  </si>
  <si>
    <t>Transformarea zonei degradate malurile Someșului între cele 2 poduri în zonă de petrecere a timpului liber pentru comunitate</t>
  </si>
  <si>
    <t xml:space="preserve">Developing cross-border culture: Revitalised Theatres in Satu Mare and Uzhgorod </t>
  </si>
  <si>
    <t>Cofinanțare Proiect regional de dezvoltare a infrastructurii de apă și apă uzată din județul Satu Mare</t>
  </si>
  <si>
    <t>Modernizare infrastructură educațională Liceul Tehnologic ”Constantin Brâncuși”</t>
  </si>
  <si>
    <t>Amenajare pistă de biciclete pe strada Botizului - Pod Golescu</t>
  </si>
  <si>
    <t xml:space="preserve">  ing. Szucs Zsigmond</t>
  </si>
  <si>
    <t>Dezvoltarea infrastructurii de transport public în municipiul Satu Mare – Crearea unui sistem de management al traficului inclusiv sistem monitorizare video</t>
  </si>
  <si>
    <t>PRIMĂRIA MUNICIPIULUI SATU MARE</t>
  </si>
  <si>
    <t xml:space="preserve">Valoare totală
actualizată la
</t>
  </si>
  <si>
    <t>Alte surse              (Fonduri externe nerambursabile)</t>
  </si>
  <si>
    <t xml:space="preserve">Nr.                  din </t>
  </si>
  <si>
    <t>(Sursa de finanțare D)</t>
  </si>
  <si>
    <t>Lista obiectivelor de investitii finantate din fonduri externe nerambursabile pe anul 2023</t>
  </si>
  <si>
    <t>Cap.74. Protectia mediului</t>
  </si>
  <si>
    <t>Anexa nr. 2</t>
  </si>
  <si>
    <t xml:space="preserve">Ordonator principal de credite  </t>
  </si>
</sst>
</file>

<file path=xl/styles.xml><?xml version="1.0" encoding="utf-8"?>
<styleSheet xmlns="http://schemas.openxmlformats.org/spreadsheetml/2006/main">
  <numFmts count="3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_-* #,##0\ _l_e_i_-;\-* #,##0\ _l_e_i_-;_-* &quot;-&quot;\ _l_e_i_-;_-@_-"/>
    <numFmt numFmtId="187" formatCode="_-* #,##0.00\ _l_e_i_-;\-* #,##0.00\ _l_e_i_-;_-* &quot;-&quot;??\ _l_e_i_-;_-@_-"/>
    <numFmt numFmtId="188" formatCode="_-* #,##0\ _L_E_I_-;\-* #,##0\ _L_E_I_-;_-* &quot;-&quot;\ _L_E_I_-;_-@_-"/>
    <numFmt numFmtId="189" formatCode="_-* #,##0.00\ _L_E_I_-;\-* #,##0.00\ _L_E_I_-;_-* &quot;-&quot;??\ _L_E_I_-;_-@_-"/>
    <numFmt numFmtId="190" formatCode="_-* #,##0\ _L_e_i_-;\-* #,##0\ _L_e_i_-;_-* &quot;-&quot;\ _L_e_i_-;_-@_-"/>
    <numFmt numFmtId="191" formatCode="_-* #,##0.00\ _L_e_i_-;\-* #,##0.00\ _L_e_i_-;_-* &quot;-&quot;??\ _L_e_i_-;_-@_-"/>
    <numFmt numFmtId="192" formatCode="#,##0.0"/>
  </numFmts>
  <fonts count="50">
    <font>
      <sz val="8"/>
      <name val="Times New Roman CE"/>
      <family val="1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1"/>
      <name val="Arial"/>
      <family val="2"/>
    </font>
    <font>
      <sz val="9"/>
      <name val="Arial"/>
      <family val="2"/>
    </font>
    <font>
      <u val="single"/>
      <sz val="8"/>
      <color indexed="12"/>
      <name val="Times New Roman CE"/>
      <family val="1"/>
    </font>
    <font>
      <u val="single"/>
      <sz val="8"/>
      <color indexed="36"/>
      <name val="Times New Roman CE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91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4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87">
    <xf numFmtId="0" fontId="0" fillId="0" borderId="0" xfId="0" applyAlignment="1">
      <alignment/>
    </xf>
    <xf numFmtId="0" fontId="6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/>
    </xf>
    <xf numFmtId="3" fontId="8" fillId="33" borderId="0" xfId="0" applyNumberFormat="1" applyFont="1" applyFill="1" applyBorder="1" applyAlignment="1">
      <alignment/>
    </xf>
    <xf numFmtId="3" fontId="6" fillId="33" borderId="0" xfId="0" applyNumberFormat="1" applyFont="1" applyFill="1" applyBorder="1" applyAlignment="1">
      <alignment/>
    </xf>
    <xf numFmtId="0" fontId="6" fillId="33" borderId="0" xfId="0" applyFont="1" applyFill="1" applyAlignment="1">
      <alignment/>
    </xf>
    <xf numFmtId="0" fontId="5" fillId="33" borderId="0" xfId="0" applyFont="1" applyFill="1" applyAlignment="1">
      <alignment/>
    </xf>
    <xf numFmtId="4" fontId="6" fillId="33" borderId="0" xfId="0" applyNumberFormat="1" applyFont="1" applyFill="1" applyAlignment="1">
      <alignment/>
    </xf>
    <xf numFmtId="3" fontId="6" fillId="33" borderId="0" xfId="0" applyNumberFormat="1" applyFont="1" applyFill="1" applyAlignment="1">
      <alignment/>
    </xf>
    <xf numFmtId="0" fontId="7" fillId="33" borderId="0" xfId="0" applyFont="1" applyFill="1" applyAlignment="1">
      <alignment/>
    </xf>
    <xf numFmtId="0" fontId="9" fillId="33" borderId="0" xfId="0" applyFont="1" applyFill="1" applyAlignment="1">
      <alignment/>
    </xf>
    <xf numFmtId="14" fontId="5" fillId="33" borderId="0" xfId="0" applyNumberFormat="1" applyFont="1" applyFill="1" applyAlignment="1">
      <alignment horizontal="left"/>
    </xf>
    <xf numFmtId="14" fontId="5" fillId="33" borderId="0" xfId="0" applyNumberFormat="1" applyFont="1" applyFill="1" applyBorder="1" applyAlignment="1">
      <alignment horizontal="left"/>
    </xf>
    <xf numFmtId="0" fontId="13" fillId="33" borderId="0" xfId="0" applyFont="1" applyFill="1" applyAlignment="1">
      <alignment horizontal="center"/>
    </xf>
    <xf numFmtId="0" fontId="14" fillId="33" borderId="10" xfId="0" applyFont="1" applyFill="1" applyBorder="1" applyAlignment="1">
      <alignment horizontal="center"/>
    </xf>
    <xf numFmtId="0" fontId="13" fillId="33" borderId="11" xfId="0" applyFont="1" applyFill="1" applyBorder="1" applyAlignment="1">
      <alignment/>
    </xf>
    <xf numFmtId="3" fontId="15" fillId="33" borderId="11" xfId="0" applyNumberFormat="1" applyFont="1" applyFill="1" applyBorder="1" applyAlignment="1">
      <alignment/>
    </xf>
    <xf numFmtId="0" fontId="13" fillId="33" borderId="12" xfId="0" applyFont="1" applyFill="1" applyBorder="1" applyAlignment="1">
      <alignment/>
    </xf>
    <xf numFmtId="3" fontId="13" fillId="33" borderId="12" xfId="0" applyNumberFormat="1" applyFont="1" applyFill="1" applyBorder="1" applyAlignment="1">
      <alignment/>
    </xf>
    <xf numFmtId="3" fontId="15" fillId="33" borderId="11" xfId="0" applyNumberFormat="1" applyFont="1" applyFill="1" applyBorder="1" applyAlignment="1">
      <alignment/>
    </xf>
    <xf numFmtId="3" fontId="13" fillId="33" borderId="12" xfId="0" applyNumberFormat="1" applyFont="1" applyFill="1" applyBorder="1" applyAlignment="1">
      <alignment/>
    </xf>
    <xf numFmtId="3" fontId="15" fillId="33" borderId="13" xfId="0" applyNumberFormat="1" applyFont="1" applyFill="1" applyBorder="1" applyAlignment="1">
      <alignment/>
    </xf>
    <xf numFmtId="3" fontId="13" fillId="33" borderId="13" xfId="0" applyNumberFormat="1" applyFont="1" applyFill="1" applyBorder="1" applyAlignment="1">
      <alignment/>
    </xf>
    <xf numFmtId="0" fontId="13" fillId="33" borderId="14" xfId="0" applyFont="1" applyFill="1" applyBorder="1" applyAlignment="1">
      <alignment/>
    </xf>
    <xf numFmtId="3" fontId="15" fillId="33" borderId="15" xfId="0" applyNumberFormat="1" applyFont="1" applyFill="1" applyBorder="1" applyAlignment="1">
      <alignment/>
    </xf>
    <xf numFmtId="0" fontId="13" fillId="33" borderId="16" xfId="0" applyFont="1" applyFill="1" applyBorder="1" applyAlignment="1">
      <alignment/>
    </xf>
    <xf numFmtId="3" fontId="13" fillId="33" borderId="16" xfId="0" applyNumberFormat="1" applyFont="1" applyFill="1" applyBorder="1" applyAlignment="1">
      <alignment/>
    </xf>
    <xf numFmtId="3" fontId="16" fillId="33" borderId="15" xfId="0" applyNumberFormat="1" applyFont="1" applyFill="1" applyBorder="1" applyAlignment="1">
      <alignment/>
    </xf>
    <xf numFmtId="3" fontId="14" fillId="33" borderId="17" xfId="0" applyNumberFormat="1" applyFont="1" applyFill="1" applyBorder="1" applyAlignment="1">
      <alignment/>
    </xf>
    <xf numFmtId="0" fontId="14" fillId="33" borderId="12" xfId="0" applyFont="1" applyFill="1" applyBorder="1" applyAlignment="1">
      <alignment/>
    </xf>
    <xf numFmtId="3" fontId="16" fillId="33" borderId="11" xfId="0" applyNumberFormat="1" applyFont="1" applyFill="1" applyBorder="1" applyAlignment="1">
      <alignment/>
    </xf>
    <xf numFmtId="0" fontId="14" fillId="33" borderId="16" xfId="0" applyFont="1" applyFill="1" applyBorder="1" applyAlignment="1">
      <alignment/>
    </xf>
    <xf numFmtId="3" fontId="14" fillId="33" borderId="12" xfId="0" applyNumberFormat="1" applyFont="1" applyFill="1" applyBorder="1" applyAlignment="1">
      <alignment/>
    </xf>
    <xf numFmtId="0" fontId="13" fillId="33" borderId="13" xfId="0" applyFont="1" applyFill="1" applyBorder="1" applyAlignment="1">
      <alignment/>
    </xf>
    <xf numFmtId="3" fontId="16" fillId="33" borderId="18" xfId="0" applyNumberFormat="1" applyFont="1" applyFill="1" applyBorder="1" applyAlignment="1">
      <alignment/>
    </xf>
    <xf numFmtId="3" fontId="14" fillId="33" borderId="16" xfId="0" applyNumberFormat="1" applyFont="1" applyFill="1" applyBorder="1" applyAlignment="1">
      <alignment/>
    </xf>
    <xf numFmtId="3" fontId="14" fillId="33" borderId="19" xfId="0" applyNumberFormat="1" applyFont="1" applyFill="1" applyBorder="1" applyAlignment="1">
      <alignment/>
    </xf>
    <xf numFmtId="0" fontId="14" fillId="33" borderId="15" xfId="0" applyFont="1" applyFill="1" applyBorder="1" applyAlignment="1">
      <alignment/>
    </xf>
    <xf numFmtId="0" fontId="14" fillId="33" borderId="0" xfId="0" applyFont="1" applyFill="1" applyAlignment="1">
      <alignment/>
    </xf>
    <xf numFmtId="0" fontId="13" fillId="33" borderId="15" xfId="0" applyFont="1" applyFill="1" applyBorder="1" applyAlignment="1">
      <alignment/>
    </xf>
    <xf numFmtId="0" fontId="13" fillId="33" borderId="16" xfId="0" applyFont="1" applyFill="1" applyBorder="1" applyAlignment="1">
      <alignment/>
    </xf>
    <xf numFmtId="3" fontId="15" fillId="33" borderId="14" xfId="0" applyNumberFormat="1" applyFont="1" applyFill="1" applyBorder="1" applyAlignment="1">
      <alignment/>
    </xf>
    <xf numFmtId="3" fontId="15" fillId="33" borderId="20" xfId="0" applyNumberFormat="1" applyFont="1" applyFill="1" applyBorder="1" applyAlignment="1">
      <alignment/>
    </xf>
    <xf numFmtId="3" fontId="13" fillId="33" borderId="17" xfId="0" applyNumberFormat="1" applyFont="1" applyFill="1" applyBorder="1" applyAlignment="1">
      <alignment/>
    </xf>
    <xf numFmtId="3" fontId="13" fillId="33" borderId="21" xfId="0" applyNumberFormat="1" applyFont="1" applyFill="1" applyBorder="1" applyAlignment="1">
      <alignment/>
    </xf>
    <xf numFmtId="0" fontId="14" fillId="33" borderId="14" xfId="0" applyFont="1" applyFill="1" applyBorder="1" applyAlignment="1">
      <alignment/>
    </xf>
    <xf numFmtId="3" fontId="16" fillId="33" borderId="21" xfId="0" applyNumberFormat="1" applyFont="1" applyFill="1" applyBorder="1" applyAlignment="1">
      <alignment/>
    </xf>
    <xf numFmtId="3" fontId="16" fillId="33" borderId="20" xfId="0" applyNumberFormat="1" applyFont="1" applyFill="1" applyBorder="1" applyAlignment="1">
      <alignment/>
    </xf>
    <xf numFmtId="3" fontId="14" fillId="33" borderId="13" xfId="0" applyNumberFormat="1" applyFont="1" applyFill="1" applyBorder="1" applyAlignment="1">
      <alignment/>
    </xf>
    <xf numFmtId="3" fontId="14" fillId="33" borderId="21" xfId="0" applyNumberFormat="1" applyFont="1" applyFill="1" applyBorder="1" applyAlignment="1">
      <alignment/>
    </xf>
    <xf numFmtId="0" fontId="9" fillId="33" borderId="0" xfId="0" applyFont="1" applyFill="1" applyAlignment="1">
      <alignment horizontal="center"/>
    </xf>
    <xf numFmtId="0" fontId="14" fillId="33" borderId="11" xfId="0" applyFont="1" applyFill="1" applyBorder="1" applyAlignment="1">
      <alignment/>
    </xf>
    <xf numFmtId="3" fontId="16" fillId="33" borderId="13" xfId="0" applyNumberFormat="1" applyFont="1" applyFill="1" applyBorder="1" applyAlignment="1">
      <alignment/>
    </xf>
    <xf numFmtId="3" fontId="16" fillId="33" borderId="14" xfId="0" applyNumberFormat="1" applyFont="1" applyFill="1" applyBorder="1" applyAlignment="1">
      <alignment/>
    </xf>
    <xf numFmtId="0" fontId="14" fillId="33" borderId="13" xfId="0" applyFont="1" applyFill="1" applyBorder="1" applyAlignment="1">
      <alignment/>
    </xf>
    <xf numFmtId="0" fontId="14" fillId="33" borderId="15" xfId="0" applyFont="1" applyFill="1" applyBorder="1" applyAlignment="1">
      <alignment/>
    </xf>
    <xf numFmtId="1" fontId="14" fillId="33" borderId="12" xfId="0" applyNumberFormat="1" applyFont="1" applyFill="1" applyBorder="1" applyAlignment="1">
      <alignment/>
    </xf>
    <xf numFmtId="0" fontId="9" fillId="33" borderId="0" xfId="0" applyFont="1" applyFill="1" applyAlignment="1">
      <alignment horizontal="center"/>
    </xf>
    <xf numFmtId="0" fontId="14" fillId="34" borderId="14" xfId="0" applyFont="1" applyFill="1" applyBorder="1" applyAlignment="1">
      <alignment/>
    </xf>
    <xf numFmtId="3" fontId="16" fillId="34" borderId="15" xfId="0" applyNumberFormat="1" applyFont="1" applyFill="1" applyBorder="1" applyAlignment="1">
      <alignment/>
    </xf>
    <xf numFmtId="0" fontId="13" fillId="34" borderId="12" xfId="0" applyFont="1" applyFill="1" applyBorder="1" applyAlignment="1">
      <alignment/>
    </xf>
    <xf numFmtId="3" fontId="14" fillId="34" borderId="17" xfId="0" applyNumberFormat="1" applyFont="1" applyFill="1" applyBorder="1" applyAlignment="1">
      <alignment/>
    </xf>
    <xf numFmtId="3" fontId="14" fillId="34" borderId="16" xfId="0" applyNumberFormat="1" applyFont="1" applyFill="1" applyBorder="1" applyAlignment="1">
      <alignment/>
    </xf>
    <xf numFmtId="3" fontId="16" fillId="34" borderId="11" xfId="0" applyNumberFormat="1" applyFont="1" applyFill="1" applyBorder="1" applyAlignment="1">
      <alignment/>
    </xf>
    <xf numFmtId="3" fontId="14" fillId="34" borderId="12" xfId="0" applyNumberFormat="1" applyFont="1" applyFill="1" applyBorder="1" applyAlignment="1">
      <alignment/>
    </xf>
    <xf numFmtId="3" fontId="16" fillId="34" borderId="14" xfId="0" applyNumberFormat="1" applyFont="1" applyFill="1" applyBorder="1" applyAlignment="1">
      <alignment/>
    </xf>
    <xf numFmtId="3" fontId="14" fillId="34" borderId="14" xfId="0" applyNumberFormat="1" applyFont="1" applyFill="1" applyBorder="1" applyAlignment="1">
      <alignment/>
    </xf>
    <xf numFmtId="3" fontId="14" fillId="34" borderId="19" xfId="0" applyNumberFormat="1" applyFont="1" applyFill="1" applyBorder="1" applyAlignment="1">
      <alignment/>
    </xf>
    <xf numFmtId="0" fontId="13" fillId="33" borderId="16" xfId="0" applyFont="1" applyFill="1" applyBorder="1" applyAlignment="1">
      <alignment horizontal="left"/>
    </xf>
    <xf numFmtId="0" fontId="12" fillId="33" borderId="0" xfId="0" applyFont="1" applyFill="1" applyAlignment="1">
      <alignment horizontal="left"/>
    </xf>
    <xf numFmtId="0" fontId="14" fillId="33" borderId="0" xfId="0" applyFont="1" applyFill="1" applyBorder="1" applyAlignment="1">
      <alignment horizontal="center"/>
    </xf>
    <xf numFmtId="0" fontId="14" fillId="33" borderId="0" xfId="0" applyFont="1" applyFill="1" applyBorder="1" applyAlignment="1">
      <alignment/>
    </xf>
    <xf numFmtId="3" fontId="14" fillId="33" borderId="0" xfId="0" applyNumberFormat="1" applyFont="1" applyFill="1" applyBorder="1" applyAlignment="1">
      <alignment/>
    </xf>
    <xf numFmtId="0" fontId="14" fillId="33" borderId="22" xfId="0" applyFont="1" applyFill="1" applyBorder="1" applyAlignment="1">
      <alignment horizontal="center"/>
    </xf>
    <xf numFmtId="0" fontId="14" fillId="33" borderId="23" xfId="0" applyFont="1" applyFill="1" applyBorder="1" applyAlignment="1">
      <alignment horizontal="center"/>
    </xf>
    <xf numFmtId="0" fontId="14" fillId="33" borderId="24" xfId="0" applyFont="1" applyFill="1" applyBorder="1" applyAlignment="1">
      <alignment horizontal="center"/>
    </xf>
    <xf numFmtId="3" fontId="15" fillId="33" borderId="25" xfId="0" applyNumberFormat="1" applyFont="1" applyFill="1" applyBorder="1" applyAlignment="1">
      <alignment/>
    </xf>
    <xf numFmtId="0" fontId="14" fillId="33" borderId="26" xfId="0" applyFont="1" applyFill="1" applyBorder="1" applyAlignment="1">
      <alignment horizontal="center"/>
    </xf>
    <xf numFmtId="3" fontId="13" fillId="33" borderId="27" xfId="0" applyNumberFormat="1" applyFont="1" applyFill="1" applyBorder="1" applyAlignment="1">
      <alignment/>
    </xf>
    <xf numFmtId="0" fontId="13" fillId="33" borderId="24" xfId="0" applyFont="1" applyFill="1" applyBorder="1" applyAlignment="1">
      <alignment horizontal="center"/>
    </xf>
    <xf numFmtId="3" fontId="15" fillId="33" borderId="25" xfId="0" applyNumberFormat="1" applyFont="1" applyFill="1" applyBorder="1" applyAlignment="1">
      <alignment/>
    </xf>
    <xf numFmtId="0" fontId="13" fillId="33" borderId="26" xfId="0" applyFont="1" applyFill="1" applyBorder="1" applyAlignment="1">
      <alignment horizontal="center"/>
    </xf>
    <xf numFmtId="3" fontId="13" fillId="33" borderId="27" xfId="0" applyNumberFormat="1" applyFont="1" applyFill="1" applyBorder="1" applyAlignment="1">
      <alignment/>
    </xf>
    <xf numFmtId="3" fontId="15" fillId="33" borderId="28" xfId="0" applyNumberFormat="1" applyFont="1" applyFill="1" applyBorder="1" applyAlignment="1">
      <alignment/>
    </xf>
    <xf numFmtId="3" fontId="13" fillId="33" borderId="28" xfId="0" applyNumberFormat="1" applyFont="1" applyFill="1" applyBorder="1" applyAlignment="1">
      <alignment/>
    </xf>
    <xf numFmtId="0" fontId="13" fillId="33" borderId="29" xfId="0" applyFont="1" applyFill="1" applyBorder="1" applyAlignment="1">
      <alignment horizontal="center"/>
    </xf>
    <xf numFmtId="3" fontId="16" fillId="33" borderId="25" xfId="0" applyNumberFormat="1" applyFont="1" applyFill="1" applyBorder="1" applyAlignment="1">
      <alignment/>
    </xf>
    <xf numFmtId="0" fontId="13" fillId="33" borderId="26" xfId="0" applyFont="1" applyFill="1" applyBorder="1" applyAlignment="1">
      <alignment horizontal="left"/>
    </xf>
    <xf numFmtId="3" fontId="14" fillId="33" borderId="27" xfId="0" applyNumberFormat="1" applyFont="1" applyFill="1" applyBorder="1" applyAlignment="1">
      <alignment/>
    </xf>
    <xf numFmtId="0" fontId="13" fillId="33" borderId="29" xfId="0" applyFont="1" applyFill="1" applyBorder="1" applyAlignment="1">
      <alignment horizontal="left"/>
    </xf>
    <xf numFmtId="3" fontId="14" fillId="33" borderId="28" xfId="0" applyNumberFormat="1" applyFont="1" applyFill="1" applyBorder="1" applyAlignment="1">
      <alignment/>
    </xf>
    <xf numFmtId="3" fontId="15" fillId="33" borderId="30" xfId="0" applyNumberFormat="1" applyFont="1" applyFill="1" applyBorder="1" applyAlignment="1">
      <alignment/>
    </xf>
    <xf numFmtId="0" fontId="14" fillId="33" borderId="24" xfId="0" applyFont="1" applyFill="1" applyBorder="1" applyAlignment="1">
      <alignment horizontal="center" vertical="center"/>
    </xf>
    <xf numFmtId="0" fontId="16" fillId="33" borderId="25" xfId="0" applyFont="1" applyFill="1" applyBorder="1" applyAlignment="1">
      <alignment/>
    </xf>
    <xf numFmtId="0" fontId="14" fillId="33" borderId="26" xfId="0" applyFont="1" applyFill="1" applyBorder="1" applyAlignment="1">
      <alignment horizontal="center" vertical="center"/>
    </xf>
    <xf numFmtId="0" fontId="14" fillId="33" borderId="27" xfId="0" applyFont="1" applyFill="1" applyBorder="1" applyAlignment="1">
      <alignment/>
    </xf>
    <xf numFmtId="3" fontId="16" fillId="34" borderId="25" xfId="0" applyNumberFormat="1" applyFont="1" applyFill="1" applyBorder="1" applyAlignment="1">
      <alignment/>
    </xf>
    <xf numFmtId="3" fontId="14" fillId="34" borderId="27" xfId="0" applyNumberFormat="1" applyFont="1" applyFill="1" applyBorder="1" applyAlignment="1">
      <alignment/>
    </xf>
    <xf numFmtId="0" fontId="14" fillId="34" borderId="24" xfId="0" applyFont="1" applyFill="1" applyBorder="1" applyAlignment="1">
      <alignment horizontal="center" vertical="center"/>
    </xf>
    <xf numFmtId="0" fontId="16" fillId="34" borderId="25" xfId="0" applyFont="1" applyFill="1" applyBorder="1" applyAlignment="1">
      <alignment/>
    </xf>
    <xf numFmtId="0" fontId="14" fillId="34" borderId="26" xfId="0" applyFont="1" applyFill="1" applyBorder="1" applyAlignment="1">
      <alignment horizontal="center" vertical="center"/>
    </xf>
    <xf numFmtId="0" fontId="14" fillId="34" borderId="27" xfId="0" applyFont="1" applyFill="1" applyBorder="1" applyAlignment="1">
      <alignment/>
    </xf>
    <xf numFmtId="3" fontId="16" fillId="34" borderId="30" xfId="0" applyNumberFormat="1" applyFont="1" applyFill="1" applyBorder="1" applyAlignment="1">
      <alignment/>
    </xf>
    <xf numFmtId="3" fontId="14" fillId="34" borderId="31" xfId="0" applyNumberFormat="1" applyFont="1" applyFill="1" applyBorder="1" applyAlignment="1">
      <alignment/>
    </xf>
    <xf numFmtId="3" fontId="16" fillId="33" borderId="32" xfId="0" applyNumberFormat="1" applyFont="1" applyFill="1" applyBorder="1" applyAlignment="1">
      <alignment/>
    </xf>
    <xf numFmtId="3" fontId="14" fillId="33" borderId="31" xfId="0" applyNumberFormat="1" applyFont="1" applyFill="1" applyBorder="1" applyAlignment="1">
      <alignment/>
    </xf>
    <xf numFmtId="0" fontId="14" fillId="34" borderId="29" xfId="0" applyFont="1" applyFill="1" applyBorder="1" applyAlignment="1">
      <alignment horizontal="center"/>
    </xf>
    <xf numFmtId="0" fontId="14" fillId="33" borderId="29" xfId="0" applyFont="1" applyFill="1" applyBorder="1" applyAlignment="1">
      <alignment horizontal="center" vertical="center"/>
    </xf>
    <xf numFmtId="0" fontId="13" fillId="33" borderId="24" xfId="0" applyFont="1" applyFill="1" applyBorder="1" applyAlignment="1">
      <alignment horizontal="center" vertical="center"/>
    </xf>
    <xf numFmtId="0" fontId="13" fillId="33" borderId="26" xfId="0" applyFont="1" applyFill="1" applyBorder="1" applyAlignment="1">
      <alignment horizontal="center" vertical="center"/>
    </xf>
    <xf numFmtId="0" fontId="14" fillId="34" borderId="24" xfId="0" applyFont="1" applyFill="1" applyBorder="1" applyAlignment="1">
      <alignment horizontal="center"/>
    </xf>
    <xf numFmtId="0" fontId="14" fillId="34" borderId="26" xfId="0" applyFont="1" applyFill="1" applyBorder="1" applyAlignment="1">
      <alignment horizontal="center"/>
    </xf>
    <xf numFmtId="3" fontId="16" fillId="34" borderId="32" xfId="0" applyNumberFormat="1" applyFont="1" applyFill="1" applyBorder="1" applyAlignment="1">
      <alignment/>
    </xf>
    <xf numFmtId="0" fontId="14" fillId="33" borderId="29" xfId="0" applyFont="1" applyFill="1" applyBorder="1" applyAlignment="1">
      <alignment horizontal="center"/>
    </xf>
    <xf numFmtId="3" fontId="16" fillId="33" borderId="30" xfId="0" applyNumberFormat="1" applyFont="1" applyFill="1" applyBorder="1" applyAlignment="1">
      <alignment/>
    </xf>
    <xf numFmtId="0" fontId="13" fillId="33" borderId="26" xfId="0" applyFont="1" applyFill="1" applyBorder="1" applyAlignment="1">
      <alignment/>
    </xf>
    <xf numFmtId="3" fontId="13" fillId="33" borderId="31" xfId="0" applyNumberFormat="1" applyFont="1" applyFill="1" applyBorder="1" applyAlignment="1">
      <alignment/>
    </xf>
    <xf numFmtId="3" fontId="15" fillId="33" borderId="32" xfId="0" applyNumberFormat="1" applyFont="1" applyFill="1" applyBorder="1" applyAlignment="1">
      <alignment/>
    </xf>
    <xf numFmtId="0" fontId="14" fillId="33" borderId="33" xfId="0" applyFont="1" applyFill="1" applyBorder="1" applyAlignment="1">
      <alignment horizontal="center" vertical="center"/>
    </xf>
    <xf numFmtId="0" fontId="14" fillId="33" borderId="34" xfId="0" applyFont="1" applyFill="1" applyBorder="1" applyAlignment="1">
      <alignment horizontal="center" vertical="center"/>
    </xf>
    <xf numFmtId="0" fontId="14" fillId="33" borderId="35" xfId="0" applyFont="1" applyFill="1" applyBorder="1" applyAlignment="1">
      <alignment horizontal="center"/>
    </xf>
    <xf numFmtId="0" fontId="14" fillId="33" borderId="36" xfId="0" applyFont="1" applyFill="1" applyBorder="1" applyAlignment="1">
      <alignment/>
    </xf>
    <xf numFmtId="3" fontId="14" fillId="33" borderId="37" xfId="0" applyNumberFormat="1" applyFont="1" applyFill="1" applyBorder="1" applyAlignment="1">
      <alignment/>
    </xf>
    <xf numFmtId="3" fontId="14" fillId="33" borderId="36" xfId="0" applyNumberFormat="1" applyFont="1" applyFill="1" applyBorder="1" applyAlignment="1">
      <alignment/>
    </xf>
    <xf numFmtId="0" fontId="14" fillId="33" borderId="38" xfId="0" applyFont="1" applyFill="1" applyBorder="1" applyAlignment="1">
      <alignment/>
    </xf>
    <xf numFmtId="0" fontId="14" fillId="0" borderId="24" xfId="0" applyFont="1" applyFill="1" applyBorder="1" applyAlignment="1">
      <alignment horizontal="center"/>
    </xf>
    <xf numFmtId="0" fontId="14" fillId="0" borderId="15" xfId="0" applyFont="1" applyFill="1" applyBorder="1" applyAlignment="1">
      <alignment/>
    </xf>
    <xf numFmtId="3" fontId="16" fillId="0" borderId="15" xfId="0" applyNumberFormat="1" applyFont="1" applyFill="1" applyBorder="1" applyAlignment="1">
      <alignment/>
    </xf>
    <xf numFmtId="3" fontId="16" fillId="0" borderId="30" xfId="0" applyNumberFormat="1" applyFont="1" applyFill="1" applyBorder="1" applyAlignment="1">
      <alignment/>
    </xf>
    <xf numFmtId="0" fontId="14" fillId="0" borderId="26" xfId="0" applyFont="1" applyFill="1" applyBorder="1" applyAlignment="1">
      <alignment horizontal="center"/>
    </xf>
    <xf numFmtId="0" fontId="14" fillId="0" borderId="16" xfId="0" applyFont="1" applyFill="1" applyBorder="1" applyAlignment="1">
      <alignment/>
    </xf>
    <xf numFmtId="3" fontId="14" fillId="0" borderId="17" xfId="0" applyNumberFormat="1" applyFont="1" applyFill="1" applyBorder="1" applyAlignment="1">
      <alignment/>
    </xf>
    <xf numFmtId="3" fontId="14" fillId="0" borderId="12" xfId="0" applyNumberFormat="1" applyFont="1" applyFill="1" applyBorder="1" applyAlignment="1">
      <alignment/>
    </xf>
    <xf numFmtId="0" fontId="14" fillId="0" borderId="27" xfId="0" applyFont="1" applyFill="1" applyBorder="1" applyAlignment="1">
      <alignment/>
    </xf>
    <xf numFmtId="3" fontId="15" fillId="35" borderId="11" xfId="0" applyNumberFormat="1" applyFont="1" applyFill="1" applyBorder="1" applyAlignment="1">
      <alignment/>
    </xf>
    <xf numFmtId="3" fontId="15" fillId="35" borderId="25" xfId="0" applyNumberFormat="1" applyFont="1" applyFill="1" applyBorder="1" applyAlignment="1">
      <alignment/>
    </xf>
    <xf numFmtId="3" fontId="13" fillId="35" borderId="12" xfId="0" applyNumberFormat="1" applyFont="1" applyFill="1" applyBorder="1" applyAlignment="1">
      <alignment/>
    </xf>
    <xf numFmtId="3" fontId="13" fillId="35" borderId="27" xfId="0" applyNumberFormat="1" applyFont="1" applyFill="1" applyBorder="1" applyAlignment="1">
      <alignment/>
    </xf>
    <xf numFmtId="0" fontId="9" fillId="33" borderId="0" xfId="0" applyFont="1" applyFill="1" applyAlignment="1">
      <alignment horizontal="left"/>
    </xf>
    <xf numFmtId="0" fontId="9" fillId="33" borderId="0" xfId="0" applyFont="1" applyFill="1" applyBorder="1" applyAlignment="1">
      <alignment horizontal="left"/>
    </xf>
    <xf numFmtId="0" fontId="9" fillId="33" borderId="0" xfId="0" applyFont="1" applyFill="1" applyAlignment="1">
      <alignment horizontal="center"/>
    </xf>
    <xf numFmtId="0" fontId="9" fillId="33" borderId="0" xfId="0" applyFont="1" applyFill="1" applyAlignment="1">
      <alignment horizontal="center" wrapText="1"/>
    </xf>
    <xf numFmtId="0" fontId="14" fillId="33" borderId="11" xfId="0" applyFont="1" applyFill="1" applyBorder="1" applyAlignment="1">
      <alignment horizontal="left" wrapText="1"/>
    </xf>
    <xf numFmtId="0" fontId="14" fillId="33" borderId="12" xfId="0" applyFont="1" applyFill="1" applyBorder="1" applyAlignment="1">
      <alignment horizontal="left" wrapText="1"/>
    </xf>
    <xf numFmtId="0" fontId="14" fillId="33" borderId="11" xfId="0" applyFont="1" applyFill="1" applyBorder="1" applyAlignment="1">
      <alignment horizontal="left" vertical="top" wrapText="1"/>
    </xf>
    <xf numFmtId="0" fontId="14" fillId="33" borderId="12" xfId="0" applyFont="1" applyFill="1" applyBorder="1" applyAlignment="1">
      <alignment horizontal="left" vertical="top" wrapText="1"/>
    </xf>
    <xf numFmtId="0" fontId="12" fillId="35" borderId="33" xfId="0" applyFont="1" applyFill="1" applyBorder="1" applyAlignment="1">
      <alignment horizontal="center" vertical="center"/>
    </xf>
    <xf numFmtId="0" fontId="12" fillId="35" borderId="15" xfId="0" applyFont="1" applyFill="1" applyBorder="1" applyAlignment="1">
      <alignment horizontal="center" vertical="center"/>
    </xf>
    <xf numFmtId="0" fontId="12" fillId="35" borderId="34" xfId="0" applyFont="1" applyFill="1" applyBorder="1" applyAlignment="1">
      <alignment horizontal="center" vertical="center"/>
    </xf>
    <xf numFmtId="0" fontId="12" fillId="35" borderId="16" xfId="0" applyFont="1" applyFill="1" applyBorder="1" applyAlignment="1">
      <alignment horizontal="center" vertical="center"/>
    </xf>
    <xf numFmtId="0" fontId="9" fillId="33" borderId="18" xfId="0" applyFont="1" applyFill="1" applyBorder="1" applyAlignment="1">
      <alignment horizontal="center" wrapText="1"/>
    </xf>
    <xf numFmtId="0" fontId="9" fillId="33" borderId="0" xfId="0" applyFont="1" applyFill="1" applyBorder="1" applyAlignment="1">
      <alignment horizontal="center" wrapText="1"/>
    </xf>
    <xf numFmtId="0" fontId="14" fillId="34" borderId="24" xfId="0" applyFont="1" applyFill="1" applyBorder="1" applyAlignment="1">
      <alignment horizontal="center" vertical="center"/>
    </xf>
    <xf numFmtId="0" fontId="14" fillId="34" borderId="26" xfId="0" applyFont="1" applyFill="1" applyBorder="1" applyAlignment="1">
      <alignment horizontal="center" vertical="center"/>
    </xf>
    <xf numFmtId="0" fontId="14" fillId="33" borderId="24" xfId="0" applyFont="1" applyFill="1" applyBorder="1" applyAlignment="1">
      <alignment horizontal="center" vertical="center"/>
    </xf>
    <xf numFmtId="0" fontId="14" fillId="33" borderId="26" xfId="0" applyFont="1" applyFill="1" applyBorder="1" applyAlignment="1">
      <alignment horizontal="center" vertical="center"/>
    </xf>
    <xf numFmtId="0" fontId="14" fillId="34" borderId="11" xfId="0" applyFont="1" applyFill="1" applyBorder="1" applyAlignment="1">
      <alignment horizontal="left" vertical="top" wrapText="1"/>
    </xf>
    <xf numFmtId="0" fontId="14" fillId="34" borderId="12" xfId="0" applyFont="1" applyFill="1" applyBorder="1" applyAlignment="1">
      <alignment horizontal="left" vertical="top" wrapText="1"/>
    </xf>
    <xf numFmtId="0" fontId="13" fillId="33" borderId="34" xfId="0" applyFont="1" applyFill="1" applyBorder="1" applyAlignment="1">
      <alignment horizontal="left"/>
    </xf>
    <xf numFmtId="0" fontId="13" fillId="33" borderId="16" xfId="0" applyFont="1" applyFill="1" applyBorder="1" applyAlignment="1">
      <alignment horizontal="left"/>
    </xf>
    <xf numFmtId="0" fontId="13" fillId="33" borderId="33" xfId="0" applyFont="1" applyFill="1" applyBorder="1" applyAlignment="1">
      <alignment horizontal="left"/>
    </xf>
    <xf numFmtId="0" fontId="13" fillId="33" borderId="15" xfId="0" applyFont="1" applyFill="1" applyBorder="1" applyAlignment="1">
      <alignment horizontal="left"/>
    </xf>
    <xf numFmtId="0" fontId="13" fillId="35" borderId="23" xfId="0" applyFont="1" applyFill="1" applyBorder="1" applyAlignment="1">
      <alignment horizontal="center" vertical="center" wrapText="1"/>
    </xf>
    <xf numFmtId="0" fontId="13" fillId="35" borderId="10" xfId="0" applyFont="1" applyFill="1" applyBorder="1" applyAlignment="1">
      <alignment horizontal="center" vertical="center" wrapText="1"/>
    </xf>
    <xf numFmtId="0" fontId="13" fillId="33" borderId="39" xfId="0" applyFont="1" applyFill="1" applyBorder="1" applyAlignment="1">
      <alignment horizontal="left"/>
    </xf>
    <xf numFmtId="0" fontId="14" fillId="33" borderId="11" xfId="0" applyFont="1" applyFill="1" applyBorder="1" applyAlignment="1">
      <alignment horizontal="left" vertical="center" wrapText="1"/>
    </xf>
    <xf numFmtId="0" fontId="14" fillId="33" borderId="12" xfId="0" applyFont="1" applyFill="1" applyBorder="1" applyAlignment="1">
      <alignment horizontal="left" vertical="center" wrapText="1"/>
    </xf>
    <xf numFmtId="0" fontId="13" fillId="33" borderId="33" xfId="0" applyFont="1" applyFill="1" applyBorder="1" applyAlignment="1">
      <alignment horizontal="left" vertical="center"/>
    </xf>
    <xf numFmtId="0" fontId="13" fillId="33" borderId="15" xfId="0" applyFont="1" applyFill="1" applyBorder="1" applyAlignment="1">
      <alignment horizontal="left" vertical="center"/>
    </xf>
    <xf numFmtId="0" fontId="13" fillId="33" borderId="14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left"/>
    </xf>
    <xf numFmtId="0" fontId="14" fillId="33" borderId="13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horizontal="left" wrapText="1"/>
    </xf>
    <xf numFmtId="0" fontId="14" fillId="34" borderId="11" xfId="0" applyFont="1" applyFill="1" applyBorder="1" applyAlignment="1">
      <alignment horizontal="left" vertical="center" wrapText="1"/>
    </xf>
    <xf numFmtId="0" fontId="14" fillId="34" borderId="12" xfId="0" applyFont="1" applyFill="1" applyBorder="1" applyAlignment="1">
      <alignment horizontal="left" vertical="center" wrapText="1"/>
    </xf>
    <xf numFmtId="0" fontId="13" fillId="33" borderId="0" xfId="0" applyFont="1" applyFill="1" applyAlignment="1">
      <alignment horizontal="left"/>
    </xf>
    <xf numFmtId="0" fontId="14" fillId="33" borderId="0" xfId="0" applyFont="1" applyFill="1" applyAlignment="1">
      <alignment horizontal="left"/>
    </xf>
    <xf numFmtId="0" fontId="13" fillId="35" borderId="40" xfId="0" applyFont="1" applyFill="1" applyBorder="1" applyAlignment="1">
      <alignment horizontal="center" vertical="center" wrapText="1"/>
    </xf>
    <xf numFmtId="0" fontId="13" fillId="35" borderId="22" xfId="0" applyFont="1" applyFill="1" applyBorder="1" applyAlignment="1">
      <alignment horizontal="center" vertical="center"/>
    </xf>
    <xf numFmtId="0" fontId="12" fillId="35" borderId="41" xfId="0" applyFont="1" applyFill="1" applyBorder="1" applyAlignment="1">
      <alignment horizontal="center" vertical="center"/>
    </xf>
    <xf numFmtId="0" fontId="12" fillId="35" borderId="10" xfId="0" applyFont="1" applyFill="1" applyBorder="1" applyAlignment="1">
      <alignment horizontal="center" vertical="center"/>
    </xf>
    <xf numFmtId="0" fontId="13" fillId="35" borderId="41" xfId="0" applyFont="1" applyFill="1" applyBorder="1" applyAlignment="1">
      <alignment horizontal="center" vertical="center" wrapText="1"/>
    </xf>
    <xf numFmtId="0" fontId="12" fillId="33" borderId="0" xfId="0" applyFont="1" applyFill="1" applyAlignment="1">
      <alignment horizontal="left"/>
    </xf>
    <xf numFmtId="0" fontId="13" fillId="35" borderId="42" xfId="0" applyFont="1" applyFill="1" applyBorder="1" applyAlignment="1">
      <alignment horizontal="center"/>
    </xf>
    <xf numFmtId="0" fontId="13" fillId="35" borderId="43" xfId="0" applyFont="1" applyFill="1" applyBorder="1" applyAlignment="1">
      <alignment horizontal="center"/>
    </xf>
    <xf numFmtId="0" fontId="13" fillId="35" borderId="44" xfId="0" applyFont="1" applyFill="1" applyBorder="1" applyAlignment="1">
      <alignment horizontal="center"/>
    </xf>
    <xf numFmtId="0" fontId="12" fillId="33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IV179"/>
  <sheetViews>
    <sheetView tabSelected="1" zoomScalePageLayoutView="0" workbookViewId="0" topLeftCell="A18">
      <selection activeCell="B147" sqref="B147"/>
    </sheetView>
  </sheetViews>
  <sheetFormatPr defaultColWidth="9.140625" defaultRowHeight="12"/>
  <cols>
    <col min="1" max="1" width="8.28125" style="5" customWidth="1"/>
    <col min="2" max="2" width="142.7109375" style="5" customWidth="1"/>
    <col min="3" max="3" width="18.421875" style="5" customWidth="1"/>
    <col min="4" max="4" width="17.421875" style="5" customWidth="1"/>
    <col min="5" max="5" width="18.7109375" style="5" customWidth="1"/>
    <col min="6" max="6" width="11.8515625" style="5" customWidth="1"/>
    <col min="7" max="7" width="19.421875" style="5" hidden="1" customWidth="1"/>
    <col min="8" max="8" width="16.140625" style="5" customWidth="1"/>
    <col min="9" max="9" width="17.140625" style="5" bestFit="1" customWidth="1"/>
    <col min="10" max="11" width="16.7109375" style="5" bestFit="1" customWidth="1"/>
    <col min="12" max="12" width="22.421875" style="5" customWidth="1"/>
    <col min="13" max="22" width="9.28125" style="5" customWidth="1"/>
    <col min="23" max="23" width="9.421875" style="5" bestFit="1" customWidth="1"/>
    <col min="24" max="16384" width="9.28125" style="5" customWidth="1"/>
  </cols>
  <sheetData>
    <row r="1" spans="1:8" ht="15" customHeight="1">
      <c r="A1" s="175" t="s">
        <v>56</v>
      </c>
      <c r="B1" s="176"/>
      <c r="C1" s="176"/>
      <c r="D1" s="176"/>
      <c r="E1" s="176"/>
      <c r="F1" s="38"/>
      <c r="G1" s="38"/>
      <c r="H1" s="38"/>
    </row>
    <row r="2" spans="1:8" ht="17.25" customHeight="1">
      <c r="A2" s="182" t="s">
        <v>59</v>
      </c>
      <c r="B2" s="182"/>
      <c r="C2" s="182"/>
      <c r="D2" s="182"/>
      <c r="E2" s="182"/>
      <c r="F2" s="182"/>
      <c r="G2" s="182"/>
      <c r="H2" s="182"/>
    </row>
    <row r="3" spans="1:8" ht="17.25" customHeight="1">
      <c r="A3" s="69"/>
      <c r="B3" s="69"/>
      <c r="C3" s="69"/>
      <c r="D3" s="69"/>
      <c r="E3" s="69"/>
      <c r="F3" s="69" t="s">
        <v>63</v>
      </c>
      <c r="G3" s="69"/>
      <c r="H3" s="69"/>
    </row>
    <row r="4" spans="1:8" ht="17.25" customHeight="1">
      <c r="A4" s="69"/>
      <c r="B4" s="69"/>
      <c r="C4" s="69"/>
      <c r="D4" s="69"/>
      <c r="E4" s="69"/>
      <c r="F4" s="69"/>
      <c r="G4" s="69"/>
      <c r="H4" s="69"/>
    </row>
    <row r="5" spans="1:8" ht="17.25" customHeight="1">
      <c r="A5" s="69"/>
      <c r="B5" s="69"/>
      <c r="C5" s="69"/>
      <c r="D5" s="69"/>
      <c r="E5" s="69"/>
      <c r="F5" s="69"/>
      <c r="G5" s="69"/>
      <c r="H5" s="69"/>
    </row>
    <row r="6" spans="1:8" ht="17.25" customHeight="1">
      <c r="A6" s="69"/>
      <c r="B6" s="69"/>
      <c r="C6" s="69"/>
      <c r="D6" s="69"/>
      <c r="E6" s="69"/>
      <c r="F6" s="69"/>
      <c r="G6" s="69"/>
      <c r="H6" s="69"/>
    </row>
    <row r="7" spans="1:8" ht="17.25" customHeight="1">
      <c r="A7" s="186" t="s">
        <v>61</v>
      </c>
      <c r="B7" s="186"/>
      <c r="C7" s="186"/>
      <c r="D7" s="186"/>
      <c r="E7" s="186"/>
      <c r="F7" s="186"/>
      <c r="G7" s="186"/>
      <c r="H7" s="186"/>
    </row>
    <row r="8" spans="1:8" ht="17.25" customHeight="1">
      <c r="A8" s="186" t="s">
        <v>60</v>
      </c>
      <c r="B8" s="186"/>
      <c r="C8" s="186"/>
      <c r="D8" s="186"/>
      <c r="E8" s="186"/>
      <c r="F8" s="186"/>
      <c r="G8" s="186"/>
      <c r="H8" s="186"/>
    </row>
    <row r="9" spans="1:8" ht="17.25" customHeight="1">
      <c r="A9" s="186"/>
      <c r="B9" s="186"/>
      <c r="C9" s="186"/>
      <c r="D9" s="186"/>
      <c r="E9" s="186"/>
      <c r="F9" s="186"/>
      <c r="G9" s="186"/>
      <c r="H9" s="186"/>
    </row>
    <row r="10" spans="1:8" ht="17.25" customHeight="1" hidden="1">
      <c r="A10" s="69"/>
      <c r="B10" s="69"/>
      <c r="C10" s="69"/>
      <c r="D10" s="69"/>
      <c r="E10" s="69"/>
      <c r="F10" s="69"/>
      <c r="G10" s="69"/>
      <c r="H10" s="69"/>
    </row>
    <row r="11" spans="1:8" ht="17.25" customHeight="1" hidden="1">
      <c r="A11" s="69"/>
      <c r="B11" s="69"/>
      <c r="C11" s="69"/>
      <c r="D11" s="69"/>
      <c r="E11" s="69"/>
      <c r="F11" s="69"/>
      <c r="G11" s="69"/>
      <c r="H11" s="69"/>
    </row>
    <row r="12" spans="1:8" ht="17.25" customHeight="1" thickBot="1">
      <c r="A12" s="13"/>
      <c r="B12" s="13"/>
      <c r="C12" s="13"/>
      <c r="D12" s="13"/>
      <c r="E12" s="13"/>
      <c r="F12" s="13"/>
      <c r="G12" s="13"/>
      <c r="H12" s="13" t="s">
        <v>24</v>
      </c>
    </row>
    <row r="13" spans="1:8" ht="13.5" customHeight="1">
      <c r="A13" s="177" t="s">
        <v>10</v>
      </c>
      <c r="B13" s="179" t="s">
        <v>16</v>
      </c>
      <c r="C13" s="181" t="s">
        <v>9</v>
      </c>
      <c r="D13" s="181" t="s">
        <v>57</v>
      </c>
      <c r="E13" s="181" t="s">
        <v>11</v>
      </c>
      <c r="F13" s="183" t="s">
        <v>0</v>
      </c>
      <c r="G13" s="184"/>
      <c r="H13" s="185"/>
    </row>
    <row r="14" spans="1:8" ht="17.25" customHeight="1">
      <c r="A14" s="178"/>
      <c r="B14" s="180"/>
      <c r="C14" s="163"/>
      <c r="D14" s="163"/>
      <c r="E14" s="163"/>
      <c r="F14" s="163" t="s">
        <v>14</v>
      </c>
      <c r="G14" s="163" t="s">
        <v>13</v>
      </c>
      <c r="H14" s="162" t="s">
        <v>58</v>
      </c>
    </row>
    <row r="15" spans="1:8" ht="45.75" customHeight="1">
      <c r="A15" s="178"/>
      <c r="B15" s="180"/>
      <c r="C15" s="163"/>
      <c r="D15" s="163"/>
      <c r="E15" s="163"/>
      <c r="F15" s="163"/>
      <c r="G15" s="163"/>
      <c r="H15" s="162"/>
    </row>
    <row r="16" spans="1:8" s="6" customFormat="1" ht="12.75">
      <c r="A16" s="73">
        <v>0</v>
      </c>
      <c r="B16" s="14">
        <v>1</v>
      </c>
      <c r="C16" s="14">
        <v>2</v>
      </c>
      <c r="D16" s="14">
        <v>3</v>
      </c>
      <c r="E16" s="14">
        <v>4</v>
      </c>
      <c r="F16" s="14">
        <v>5</v>
      </c>
      <c r="G16" s="14">
        <v>6</v>
      </c>
      <c r="H16" s="74">
        <v>6</v>
      </c>
    </row>
    <row r="17" spans="1:12" ht="14.25">
      <c r="A17" s="75"/>
      <c r="B17" s="15" t="s">
        <v>1</v>
      </c>
      <c r="C17" s="16">
        <f aca="true" t="shared" si="0" ref="C17:H17">C19+C21+C23</f>
        <v>34200</v>
      </c>
      <c r="D17" s="16">
        <f t="shared" si="0"/>
        <v>34200</v>
      </c>
      <c r="E17" s="16">
        <f t="shared" si="0"/>
        <v>34200</v>
      </c>
      <c r="F17" s="16">
        <f t="shared" si="0"/>
        <v>0</v>
      </c>
      <c r="G17" s="16">
        <f t="shared" si="0"/>
        <v>45245081</v>
      </c>
      <c r="H17" s="76">
        <f t="shared" si="0"/>
        <v>34200</v>
      </c>
      <c r="I17" s="7"/>
      <c r="J17" s="8"/>
      <c r="K17" s="7"/>
      <c r="L17" s="7"/>
    </row>
    <row r="18" spans="1:11" ht="14.25">
      <c r="A18" s="77"/>
      <c r="B18" s="17" t="s">
        <v>0</v>
      </c>
      <c r="C18" s="18">
        <f aca="true" t="shared" si="1" ref="C18:H18">C20+C22+C24</f>
        <v>0</v>
      </c>
      <c r="D18" s="18">
        <f t="shared" si="1"/>
        <v>0</v>
      </c>
      <c r="E18" s="18">
        <f t="shared" si="1"/>
        <v>0</v>
      </c>
      <c r="F18" s="18">
        <f t="shared" si="1"/>
        <v>0</v>
      </c>
      <c r="G18" s="18">
        <f t="shared" si="1"/>
        <v>21546472</v>
      </c>
      <c r="H18" s="78">
        <f t="shared" si="1"/>
        <v>0</v>
      </c>
      <c r="I18" s="7"/>
      <c r="J18" s="7"/>
      <c r="K18" s="8"/>
    </row>
    <row r="19" spans="1:11" ht="14.25">
      <c r="A19" s="79" t="s">
        <v>2</v>
      </c>
      <c r="B19" s="15" t="s">
        <v>3</v>
      </c>
      <c r="C19" s="19">
        <f aca="true" t="shared" si="2" ref="C19:H20">C41+C61+C83+C97+C129</f>
        <v>0</v>
      </c>
      <c r="D19" s="19">
        <f t="shared" si="2"/>
        <v>0</v>
      </c>
      <c r="E19" s="19">
        <f t="shared" si="2"/>
        <v>0</v>
      </c>
      <c r="F19" s="19">
        <f t="shared" si="2"/>
        <v>0</v>
      </c>
      <c r="G19" s="19">
        <f t="shared" si="2"/>
        <v>15545651</v>
      </c>
      <c r="H19" s="80">
        <f t="shared" si="2"/>
        <v>0</v>
      </c>
      <c r="I19" s="7"/>
      <c r="J19" s="7"/>
      <c r="K19" s="7"/>
    </row>
    <row r="20" spans="1:12" ht="14.25">
      <c r="A20" s="81"/>
      <c r="B20" s="17"/>
      <c r="C20" s="20">
        <f t="shared" si="2"/>
        <v>0</v>
      </c>
      <c r="D20" s="20">
        <f t="shared" si="2"/>
        <v>0</v>
      </c>
      <c r="E20" s="20">
        <f t="shared" si="2"/>
        <v>0</v>
      </c>
      <c r="F20" s="20">
        <f t="shared" si="2"/>
        <v>0</v>
      </c>
      <c r="G20" s="20">
        <f t="shared" si="2"/>
        <v>12602872</v>
      </c>
      <c r="H20" s="82">
        <f t="shared" si="2"/>
        <v>0</v>
      </c>
      <c r="I20" s="7"/>
      <c r="K20" s="8"/>
      <c r="L20" s="7"/>
    </row>
    <row r="21" spans="1:9" ht="14.25">
      <c r="A21" s="79" t="s">
        <v>6</v>
      </c>
      <c r="B21" s="15" t="s">
        <v>7</v>
      </c>
      <c r="C21" s="21">
        <f aca="true" t="shared" si="3" ref="C21:H22">C47+C69+C115+C135</f>
        <v>0</v>
      </c>
      <c r="D21" s="21">
        <f t="shared" si="3"/>
        <v>0</v>
      </c>
      <c r="E21" s="21">
        <f t="shared" si="3"/>
        <v>0</v>
      </c>
      <c r="F21" s="21">
        <f t="shared" si="3"/>
        <v>0</v>
      </c>
      <c r="G21" s="21">
        <f t="shared" si="3"/>
        <v>6532908</v>
      </c>
      <c r="H21" s="83">
        <f t="shared" si="3"/>
        <v>0</v>
      </c>
      <c r="I21" s="8"/>
    </row>
    <row r="22" spans="1:12" ht="14.25">
      <c r="A22" s="81"/>
      <c r="B22" s="17"/>
      <c r="C22" s="22">
        <f t="shared" si="3"/>
        <v>0</v>
      </c>
      <c r="D22" s="22">
        <f t="shared" si="3"/>
        <v>0</v>
      </c>
      <c r="E22" s="22">
        <f t="shared" si="3"/>
        <v>0</v>
      </c>
      <c r="F22" s="22">
        <f t="shared" si="3"/>
        <v>0</v>
      </c>
      <c r="G22" s="22">
        <f t="shared" si="3"/>
        <v>8943600</v>
      </c>
      <c r="H22" s="84">
        <f t="shared" si="3"/>
        <v>0</v>
      </c>
      <c r="J22" s="7"/>
      <c r="L22" s="7"/>
    </row>
    <row r="23" spans="1:12" ht="14.25">
      <c r="A23" s="85" t="s">
        <v>4</v>
      </c>
      <c r="B23" s="23" t="s">
        <v>12</v>
      </c>
      <c r="C23" s="19">
        <f>C27+C33+C51+C73+C87+C119+C139</f>
        <v>34200</v>
      </c>
      <c r="D23" s="19">
        <f>D27+D33+D51+D73+D87+D119+D139</f>
        <v>34200</v>
      </c>
      <c r="E23" s="19">
        <f>E27+E33+E51+E73+E87+E119+E139</f>
        <v>34200</v>
      </c>
      <c r="F23" s="19">
        <f>F27+F33+F51+F73+F87+F119+F139</f>
        <v>0</v>
      </c>
      <c r="G23" s="19">
        <f>G27+G51+G73+G87+G119+G139</f>
        <v>23166522</v>
      </c>
      <c r="H23" s="80">
        <f>H27+H51+H73+H87+H119+H139</f>
        <v>34200</v>
      </c>
      <c r="I23" s="7"/>
      <c r="K23" s="8"/>
      <c r="L23" s="7"/>
    </row>
    <row r="24" spans="1:11" ht="13.5" customHeight="1">
      <c r="A24" s="85"/>
      <c r="B24" s="23"/>
      <c r="C24" s="22">
        <f aca="true" t="shared" si="4" ref="C24:H24">C52+C74+C120+C28+C90+C140</f>
        <v>0</v>
      </c>
      <c r="D24" s="22">
        <f t="shared" si="4"/>
        <v>0</v>
      </c>
      <c r="E24" s="22">
        <f t="shared" si="4"/>
        <v>0</v>
      </c>
      <c r="F24" s="22">
        <f t="shared" si="4"/>
        <v>0</v>
      </c>
      <c r="G24" s="22">
        <f t="shared" si="4"/>
        <v>0</v>
      </c>
      <c r="H24" s="84">
        <f t="shared" si="4"/>
        <v>0</v>
      </c>
      <c r="K24" s="8"/>
    </row>
    <row r="25" spans="1:11" ht="14.25" hidden="1">
      <c r="A25" s="160" t="s">
        <v>35</v>
      </c>
      <c r="B25" s="161"/>
      <c r="C25" s="19"/>
      <c r="D25" s="19"/>
      <c r="E25" s="19"/>
      <c r="F25" s="19">
        <f aca="true" t="shared" si="5" ref="F25:H28">F27</f>
        <v>0</v>
      </c>
      <c r="G25" s="19">
        <f t="shared" si="5"/>
        <v>0</v>
      </c>
      <c r="H25" s="80">
        <f t="shared" si="5"/>
        <v>0</v>
      </c>
      <c r="K25" s="8"/>
    </row>
    <row r="26" spans="1:11" ht="14.25" hidden="1">
      <c r="A26" s="158" t="s">
        <v>5</v>
      </c>
      <c r="B26" s="159"/>
      <c r="C26" s="20"/>
      <c r="D26" s="20"/>
      <c r="E26" s="20"/>
      <c r="F26" s="20">
        <f t="shared" si="5"/>
        <v>0</v>
      </c>
      <c r="G26" s="20">
        <f t="shared" si="5"/>
        <v>0</v>
      </c>
      <c r="H26" s="82">
        <f t="shared" si="5"/>
        <v>0</v>
      </c>
      <c r="K26" s="8"/>
    </row>
    <row r="27" spans="1:11" ht="14.25" hidden="1">
      <c r="A27" s="79" t="s">
        <v>4</v>
      </c>
      <c r="B27" s="15" t="s">
        <v>12</v>
      </c>
      <c r="C27" s="30"/>
      <c r="D27" s="30"/>
      <c r="E27" s="30"/>
      <c r="F27" s="30">
        <f t="shared" si="5"/>
        <v>0</v>
      </c>
      <c r="G27" s="30">
        <f t="shared" si="5"/>
        <v>0</v>
      </c>
      <c r="H27" s="86">
        <f t="shared" si="5"/>
        <v>0</v>
      </c>
      <c r="K27" s="8"/>
    </row>
    <row r="28" spans="1:11" ht="14.25" hidden="1">
      <c r="A28" s="87"/>
      <c r="B28" s="25" t="s">
        <v>5</v>
      </c>
      <c r="C28" s="32"/>
      <c r="D28" s="32"/>
      <c r="E28" s="32"/>
      <c r="F28" s="32">
        <f t="shared" si="5"/>
        <v>0</v>
      </c>
      <c r="G28" s="32">
        <f t="shared" si="5"/>
        <v>0</v>
      </c>
      <c r="H28" s="88">
        <f t="shared" si="5"/>
        <v>0</v>
      </c>
      <c r="K28" s="8"/>
    </row>
    <row r="29" spans="1:11" ht="14.25" hidden="1">
      <c r="A29" s="75">
        <v>1</v>
      </c>
      <c r="B29" s="45" t="s">
        <v>21</v>
      </c>
      <c r="C29" s="30"/>
      <c r="D29" s="30"/>
      <c r="E29" s="30"/>
      <c r="F29" s="30">
        <v>0</v>
      </c>
      <c r="G29" s="30">
        <v>0</v>
      </c>
      <c r="H29" s="86">
        <v>0</v>
      </c>
      <c r="K29" s="8"/>
    </row>
    <row r="30" spans="1:11" ht="14.25" hidden="1">
      <c r="A30" s="89"/>
      <c r="B30" s="23"/>
      <c r="C30" s="48"/>
      <c r="D30" s="48"/>
      <c r="E30" s="48"/>
      <c r="F30" s="48">
        <v>0</v>
      </c>
      <c r="G30" s="48">
        <v>0</v>
      </c>
      <c r="H30" s="90">
        <v>0</v>
      </c>
      <c r="K30" s="8"/>
    </row>
    <row r="31" spans="1:11" ht="14.25" hidden="1">
      <c r="A31" s="160" t="s">
        <v>46</v>
      </c>
      <c r="B31" s="161"/>
      <c r="C31" s="19"/>
      <c r="D31" s="19"/>
      <c r="E31" s="19"/>
      <c r="F31" s="19">
        <f>F33</f>
        <v>0</v>
      </c>
      <c r="G31" s="19">
        <f>G33+G35</f>
        <v>0</v>
      </c>
      <c r="H31" s="80">
        <f>H33+H35</f>
        <v>0</v>
      </c>
      <c r="K31" s="8"/>
    </row>
    <row r="32" spans="1:11" ht="14.25" hidden="1">
      <c r="A32" s="158" t="s">
        <v>5</v>
      </c>
      <c r="B32" s="159"/>
      <c r="C32" s="20"/>
      <c r="D32" s="20"/>
      <c r="E32" s="20"/>
      <c r="F32" s="20">
        <f>F34+F36</f>
        <v>0</v>
      </c>
      <c r="G32" s="20">
        <f>G34+G36</f>
        <v>0</v>
      </c>
      <c r="H32" s="82">
        <f>H34+H36</f>
        <v>0</v>
      </c>
      <c r="K32" s="8"/>
    </row>
    <row r="33" spans="1:11" ht="14.25" hidden="1">
      <c r="A33" s="79" t="s">
        <v>4</v>
      </c>
      <c r="B33" s="15" t="s">
        <v>12</v>
      </c>
      <c r="C33" s="24"/>
      <c r="D33" s="24"/>
      <c r="E33" s="24"/>
      <c r="F33" s="24">
        <f aca="true" t="shared" si="6" ref="F33:H34">F35+F37</f>
        <v>0</v>
      </c>
      <c r="G33" s="24">
        <f t="shared" si="6"/>
        <v>0</v>
      </c>
      <c r="H33" s="91">
        <f t="shared" si="6"/>
        <v>0</v>
      </c>
      <c r="K33" s="8"/>
    </row>
    <row r="34" spans="1:11" ht="14.25" hidden="1">
      <c r="A34" s="77"/>
      <c r="B34" s="25" t="s">
        <v>5</v>
      </c>
      <c r="C34" s="20"/>
      <c r="D34" s="20"/>
      <c r="E34" s="20"/>
      <c r="F34" s="20">
        <f t="shared" si="6"/>
        <v>0</v>
      </c>
      <c r="G34" s="20">
        <f t="shared" si="6"/>
        <v>0</v>
      </c>
      <c r="H34" s="82">
        <f t="shared" si="6"/>
        <v>0</v>
      </c>
      <c r="K34" s="8"/>
    </row>
    <row r="35" spans="1:11" ht="14.25" hidden="1">
      <c r="A35" s="92">
        <v>1</v>
      </c>
      <c r="B35" s="45" t="s">
        <v>21</v>
      </c>
      <c r="C35" s="27"/>
      <c r="D35" s="27"/>
      <c r="E35" s="27"/>
      <c r="F35" s="27"/>
      <c r="G35" s="27">
        <v>0</v>
      </c>
      <c r="H35" s="93">
        <v>0</v>
      </c>
      <c r="K35" s="8"/>
    </row>
    <row r="36" spans="1:11" ht="14.25" hidden="1">
      <c r="A36" s="94"/>
      <c r="B36" s="17"/>
      <c r="C36" s="28"/>
      <c r="D36" s="28"/>
      <c r="E36" s="28"/>
      <c r="F36" s="28">
        <v>0</v>
      </c>
      <c r="G36" s="28">
        <v>0</v>
      </c>
      <c r="H36" s="95">
        <v>0</v>
      </c>
      <c r="K36" s="8"/>
    </row>
    <row r="37" spans="1:11" ht="14.25" hidden="1">
      <c r="A37" s="92">
        <v>2</v>
      </c>
      <c r="B37" s="45" t="s">
        <v>22</v>
      </c>
      <c r="C37" s="46"/>
      <c r="D37" s="46"/>
      <c r="E37" s="46"/>
      <c r="F37" s="46"/>
      <c r="G37" s="30">
        <v>0</v>
      </c>
      <c r="H37" s="93">
        <v>0</v>
      </c>
      <c r="K37" s="8"/>
    </row>
    <row r="38" spans="1:11" ht="14.25" hidden="1">
      <c r="A38" s="94"/>
      <c r="B38" s="31" t="s">
        <v>23</v>
      </c>
      <c r="C38" s="28"/>
      <c r="D38" s="28"/>
      <c r="E38" s="28"/>
      <c r="F38" s="28">
        <v>0</v>
      </c>
      <c r="G38" s="32">
        <v>0</v>
      </c>
      <c r="H38" s="95">
        <v>0</v>
      </c>
      <c r="K38" s="8"/>
    </row>
    <row r="39" spans="1:8" s="2" customFormat="1" ht="14.25" hidden="1">
      <c r="A39" s="164" t="s">
        <v>28</v>
      </c>
      <c r="B39" s="161"/>
      <c r="C39" s="19"/>
      <c r="D39" s="19"/>
      <c r="E39" s="19"/>
      <c r="F39" s="19">
        <f aca="true" t="shared" si="7" ref="F39:H40">F41+F47+F51</f>
        <v>0</v>
      </c>
      <c r="G39" s="19">
        <f t="shared" si="7"/>
        <v>8748594</v>
      </c>
      <c r="H39" s="80">
        <f t="shared" si="7"/>
        <v>0</v>
      </c>
    </row>
    <row r="40" spans="1:8" s="2" customFormat="1" ht="14.25" hidden="1">
      <c r="A40" s="158" t="s">
        <v>5</v>
      </c>
      <c r="B40" s="159"/>
      <c r="C40" s="20"/>
      <c r="D40" s="20"/>
      <c r="E40" s="20"/>
      <c r="F40" s="20"/>
      <c r="G40" s="20">
        <f t="shared" si="7"/>
        <v>0</v>
      </c>
      <c r="H40" s="82">
        <f t="shared" si="7"/>
        <v>0</v>
      </c>
    </row>
    <row r="41" spans="1:11" ht="14.25" hidden="1">
      <c r="A41" s="79" t="s">
        <v>2</v>
      </c>
      <c r="B41" s="15" t="s">
        <v>3</v>
      </c>
      <c r="C41" s="19"/>
      <c r="D41" s="19"/>
      <c r="E41" s="19"/>
      <c r="F41" s="19"/>
      <c r="G41" s="19">
        <f>G43+G45</f>
        <v>0</v>
      </c>
      <c r="H41" s="80">
        <f>H43+H45</f>
        <v>0</v>
      </c>
      <c r="I41" s="7"/>
      <c r="J41" s="7"/>
      <c r="K41" s="7"/>
    </row>
    <row r="42" spans="1:12" ht="14.25" hidden="1">
      <c r="A42" s="87"/>
      <c r="B42" s="33" t="s">
        <v>5</v>
      </c>
      <c r="C42" s="20"/>
      <c r="D42" s="20"/>
      <c r="E42" s="20"/>
      <c r="F42" s="20"/>
      <c r="G42" s="20">
        <f>G44+G46</f>
        <v>0</v>
      </c>
      <c r="H42" s="82">
        <f>H44+H46</f>
        <v>0</v>
      </c>
      <c r="I42" s="7"/>
      <c r="K42" s="8"/>
      <c r="L42" s="7"/>
    </row>
    <row r="43" spans="1:12" ht="14.25" hidden="1">
      <c r="A43" s="154">
        <v>1</v>
      </c>
      <c r="B43" s="165" t="s">
        <v>33</v>
      </c>
      <c r="C43" s="30"/>
      <c r="D43" s="30"/>
      <c r="E43" s="30"/>
      <c r="F43" s="30"/>
      <c r="G43" s="34">
        <v>0</v>
      </c>
      <c r="H43" s="86">
        <v>0</v>
      </c>
      <c r="I43" s="7"/>
      <c r="K43" s="8"/>
      <c r="L43" s="7"/>
    </row>
    <row r="44" spans="1:12" ht="14.25" hidden="1">
      <c r="A44" s="155"/>
      <c r="B44" s="166"/>
      <c r="C44" s="32"/>
      <c r="D44" s="32"/>
      <c r="E44" s="32"/>
      <c r="F44" s="32"/>
      <c r="G44" s="36">
        <v>0</v>
      </c>
      <c r="H44" s="88">
        <v>0</v>
      </c>
      <c r="I44" s="7"/>
      <c r="K44" s="8"/>
      <c r="L44" s="7"/>
    </row>
    <row r="45" spans="1:8" ht="14.25" hidden="1">
      <c r="A45" s="154">
        <v>2</v>
      </c>
      <c r="B45" s="165" t="s">
        <v>34</v>
      </c>
      <c r="C45" s="30"/>
      <c r="D45" s="30"/>
      <c r="E45" s="30"/>
      <c r="F45" s="30"/>
      <c r="G45" s="34">
        <v>0</v>
      </c>
      <c r="H45" s="86">
        <v>0</v>
      </c>
    </row>
    <row r="46" spans="1:8" ht="14.25" hidden="1">
      <c r="A46" s="155"/>
      <c r="B46" s="166"/>
      <c r="C46" s="32"/>
      <c r="D46" s="32"/>
      <c r="E46" s="32"/>
      <c r="F46" s="32"/>
      <c r="G46" s="36">
        <v>0</v>
      </c>
      <c r="H46" s="88">
        <v>0</v>
      </c>
    </row>
    <row r="47" spans="1:8" ht="14.25" hidden="1">
      <c r="A47" s="79" t="s">
        <v>6</v>
      </c>
      <c r="B47" s="15" t="s">
        <v>7</v>
      </c>
      <c r="C47" s="19"/>
      <c r="D47" s="19"/>
      <c r="E47" s="19"/>
      <c r="F47" s="19"/>
      <c r="G47" s="19">
        <f>G49</f>
        <v>6532908</v>
      </c>
      <c r="H47" s="80">
        <f>H49</f>
        <v>0</v>
      </c>
    </row>
    <row r="48" spans="1:8" ht="14.25" hidden="1">
      <c r="A48" s="87"/>
      <c r="B48" s="33" t="s">
        <v>5</v>
      </c>
      <c r="C48" s="20"/>
      <c r="D48" s="20"/>
      <c r="E48" s="20"/>
      <c r="F48" s="20"/>
      <c r="G48" s="20">
        <f>G50</f>
        <v>0</v>
      </c>
      <c r="H48" s="82">
        <f>H50</f>
        <v>0</v>
      </c>
    </row>
    <row r="49" spans="1:8" ht="14.25" hidden="1">
      <c r="A49" s="152">
        <v>3</v>
      </c>
      <c r="B49" s="173" t="s">
        <v>52</v>
      </c>
      <c r="C49" s="63"/>
      <c r="D49" s="63"/>
      <c r="E49" s="63"/>
      <c r="F49" s="63"/>
      <c r="G49" s="63">
        <v>6532908</v>
      </c>
      <c r="H49" s="96">
        <v>0</v>
      </c>
    </row>
    <row r="50" spans="1:8" ht="14.25" hidden="1">
      <c r="A50" s="153"/>
      <c r="B50" s="174"/>
      <c r="C50" s="64"/>
      <c r="D50" s="64"/>
      <c r="E50" s="64"/>
      <c r="F50" s="64"/>
      <c r="G50" s="67">
        <v>0</v>
      </c>
      <c r="H50" s="97">
        <v>0</v>
      </c>
    </row>
    <row r="51" spans="1:8" ht="14.25" hidden="1">
      <c r="A51" s="79" t="s">
        <v>4</v>
      </c>
      <c r="B51" s="15" t="s">
        <v>12</v>
      </c>
      <c r="C51" s="24"/>
      <c r="D51" s="24"/>
      <c r="E51" s="24"/>
      <c r="F51" s="24"/>
      <c r="G51" s="24">
        <f>G53+G55+G57</f>
        <v>2215686</v>
      </c>
      <c r="H51" s="91">
        <f>H53+H55+H57</f>
        <v>0</v>
      </c>
    </row>
    <row r="52" spans="1:8" ht="14.25" hidden="1">
      <c r="A52" s="77"/>
      <c r="B52" s="25" t="s">
        <v>5</v>
      </c>
      <c r="C52" s="20"/>
      <c r="D52" s="20"/>
      <c r="E52" s="20"/>
      <c r="F52" s="20"/>
      <c r="G52" s="20">
        <f>G54+G56+G58</f>
        <v>0</v>
      </c>
      <c r="H52" s="82">
        <f>H54+H56+H58</f>
        <v>0</v>
      </c>
    </row>
    <row r="53" spans="1:8" ht="14.25" hidden="1">
      <c r="A53" s="98">
        <v>4</v>
      </c>
      <c r="B53" s="58" t="s">
        <v>21</v>
      </c>
      <c r="C53" s="59"/>
      <c r="D53" s="59"/>
      <c r="E53" s="59"/>
      <c r="F53" s="59"/>
      <c r="G53" s="59">
        <v>2085086</v>
      </c>
      <c r="H53" s="99">
        <v>0</v>
      </c>
    </row>
    <row r="54" spans="1:8" ht="14.25" hidden="1">
      <c r="A54" s="100"/>
      <c r="B54" s="60"/>
      <c r="C54" s="61"/>
      <c r="D54" s="61"/>
      <c r="E54" s="61"/>
      <c r="F54" s="61"/>
      <c r="G54" s="61">
        <v>0</v>
      </c>
      <c r="H54" s="101">
        <v>0</v>
      </c>
    </row>
    <row r="55" spans="1:8" ht="14.25" hidden="1">
      <c r="A55" s="92">
        <v>5</v>
      </c>
      <c r="B55" s="45" t="s">
        <v>22</v>
      </c>
      <c r="C55" s="46"/>
      <c r="D55" s="46"/>
      <c r="E55" s="46"/>
      <c r="F55" s="46"/>
      <c r="G55" s="30">
        <v>0</v>
      </c>
      <c r="H55" s="93">
        <v>0</v>
      </c>
    </row>
    <row r="56" spans="1:8" ht="14.25" hidden="1">
      <c r="A56" s="94"/>
      <c r="B56" s="31" t="s">
        <v>23</v>
      </c>
      <c r="C56" s="28"/>
      <c r="D56" s="28"/>
      <c r="E56" s="28"/>
      <c r="F56" s="28"/>
      <c r="G56" s="32">
        <v>0</v>
      </c>
      <c r="H56" s="95">
        <v>0</v>
      </c>
    </row>
    <row r="57" spans="1:8" s="2" customFormat="1" ht="14.25" hidden="1">
      <c r="A57" s="92">
        <v>6</v>
      </c>
      <c r="B57" s="51" t="s">
        <v>25</v>
      </c>
      <c r="C57" s="30"/>
      <c r="D57" s="30"/>
      <c r="E57" s="30"/>
      <c r="F57" s="30"/>
      <c r="G57" s="30">
        <v>130600</v>
      </c>
      <c r="H57" s="86">
        <v>0</v>
      </c>
    </row>
    <row r="58" spans="1:8" s="2" customFormat="1" ht="14.25" hidden="1">
      <c r="A58" s="94"/>
      <c r="B58" s="29" t="s">
        <v>26</v>
      </c>
      <c r="C58" s="32"/>
      <c r="D58" s="32"/>
      <c r="E58" s="32"/>
      <c r="F58" s="32"/>
      <c r="G58" s="32">
        <v>0</v>
      </c>
      <c r="H58" s="88">
        <v>0</v>
      </c>
    </row>
    <row r="59" spans="1:8" s="2" customFormat="1" ht="14.25" hidden="1">
      <c r="A59" s="167" t="s">
        <v>27</v>
      </c>
      <c r="B59" s="168"/>
      <c r="C59" s="19"/>
      <c r="D59" s="19"/>
      <c r="E59" s="19"/>
      <c r="F59" s="19"/>
      <c r="G59" s="19">
        <f>G61+G69+G73</f>
        <v>2535660</v>
      </c>
      <c r="H59" s="80">
        <f>H61+H69+H73</f>
        <v>0</v>
      </c>
    </row>
    <row r="60" spans="1:8" s="2" customFormat="1" ht="14.25" hidden="1">
      <c r="A60" s="158" t="s">
        <v>5</v>
      </c>
      <c r="B60" s="159"/>
      <c r="C60" s="20"/>
      <c r="D60" s="20"/>
      <c r="E60" s="20"/>
      <c r="F60" s="20"/>
      <c r="G60" s="20">
        <f>G62+G70+G74</f>
        <v>10438600</v>
      </c>
      <c r="H60" s="82">
        <f>H62+H70+H74</f>
        <v>0</v>
      </c>
    </row>
    <row r="61" spans="1:8" ht="14.25" hidden="1">
      <c r="A61" s="79" t="s">
        <v>2</v>
      </c>
      <c r="B61" s="15" t="s">
        <v>29</v>
      </c>
      <c r="C61" s="19"/>
      <c r="D61" s="19"/>
      <c r="E61" s="19"/>
      <c r="F61" s="19"/>
      <c r="G61" s="19">
        <f>G63+G65+G67</f>
        <v>1500000</v>
      </c>
      <c r="H61" s="80">
        <f>H63+H65+H67</f>
        <v>0</v>
      </c>
    </row>
    <row r="62" spans="1:8" ht="14.25" hidden="1">
      <c r="A62" s="87"/>
      <c r="B62" s="17" t="s">
        <v>5</v>
      </c>
      <c r="C62" s="20"/>
      <c r="D62" s="20"/>
      <c r="E62" s="20"/>
      <c r="F62" s="20"/>
      <c r="G62" s="20">
        <f>G64+G66+G68</f>
        <v>1495000</v>
      </c>
      <c r="H62" s="82">
        <f>H64+H66+H68</f>
        <v>0</v>
      </c>
    </row>
    <row r="63" spans="1:8" ht="14.25" hidden="1">
      <c r="A63" s="152">
        <v>1</v>
      </c>
      <c r="B63" s="156" t="s">
        <v>50</v>
      </c>
      <c r="C63" s="63"/>
      <c r="D63" s="63"/>
      <c r="E63" s="63"/>
      <c r="F63" s="63"/>
      <c r="G63" s="59">
        <v>0</v>
      </c>
      <c r="H63" s="102">
        <v>0</v>
      </c>
    </row>
    <row r="64" spans="1:8" ht="14.25" hidden="1">
      <c r="A64" s="153"/>
      <c r="B64" s="157"/>
      <c r="C64" s="64"/>
      <c r="D64" s="64"/>
      <c r="E64" s="64"/>
      <c r="F64" s="64"/>
      <c r="G64" s="62">
        <v>0</v>
      </c>
      <c r="H64" s="103">
        <v>0</v>
      </c>
    </row>
    <row r="65" spans="1:8" ht="14.25" hidden="1">
      <c r="A65" s="152">
        <v>3</v>
      </c>
      <c r="B65" s="156" t="s">
        <v>49</v>
      </c>
      <c r="C65" s="63"/>
      <c r="D65" s="63"/>
      <c r="E65" s="63"/>
      <c r="F65" s="63"/>
      <c r="G65" s="59">
        <v>0</v>
      </c>
      <c r="H65" s="102">
        <v>0</v>
      </c>
    </row>
    <row r="66" spans="1:8" ht="14.25" hidden="1">
      <c r="A66" s="153"/>
      <c r="B66" s="157"/>
      <c r="C66" s="64"/>
      <c r="D66" s="64"/>
      <c r="E66" s="64"/>
      <c r="F66" s="64"/>
      <c r="G66" s="62">
        <v>0</v>
      </c>
      <c r="H66" s="103">
        <v>0</v>
      </c>
    </row>
    <row r="67" spans="1:8" ht="14.25" hidden="1">
      <c r="A67" s="154">
        <v>4</v>
      </c>
      <c r="B67" s="171" t="s">
        <v>43</v>
      </c>
      <c r="C67" s="52"/>
      <c r="D67" s="52"/>
      <c r="E67" s="53"/>
      <c r="F67" s="53"/>
      <c r="G67" s="53">
        <v>1500000</v>
      </c>
      <c r="H67" s="104">
        <v>0</v>
      </c>
    </row>
    <row r="68" spans="1:8" ht="14.25" hidden="1">
      <c r="A68" s="155"/>
      <c r="B68" s="145"/>
      <c r="C68" s="32"/>
      <c r="D68" s="32"/>
      <c r="E68" s="35"/>
      <c r="F68" s="35"/>
      <c r="G68" s="35">
        <v>1495000</v>
      </c>
      <c r="H68" s="105">
        <v>0</v>
      </c>
    </row>
    <row r="69" spans="1:8" ht="14.25" hidden="1">
      <c r="A69" s="79" t="s">
        <v>6</v>
      </c>
      <c r="B69" s="15" t="s">
        <v>7</v>
      </c>
      <c r="C69" s="19"/>
      <c r="D69" s="19"/>
      <c r="E69" s="19"/>
      <c r="F69" s="19"/>
      <c r="G69" s="19">
        <f>G71</f>
        <v>0</v>
      </c>
      <c r="H69" s="80">
        <f>H71</f>
        <v>0</v>
      </c>
    </row>
    <row r="70" spans="1:8" ht="14.25" hidden="1">
      <c r="A70" s="87"/>
      <c r="B70" s="17" t="s">
        <v>5</v>
      </c>
      <c r="C70" s="20"/>
      <c r="D70" s="20"/>
      <c r="E70" s="20"/>
      <c r="F70" s="20"/>
      <c r="G70" s="20">
        <f>G72</f>
        <v>8943600</v>
      </c>
      <c r="H70" s="82">
        <f>H72</f>
        <v>0</v>
      </c>
    </row>
    <row r="71" spans="1:8" ht="14.25" hidden="1">
      <c r="A71" s="106">
        <v>5</v>
      </c>
      <c r="B71" s="156" t="s">
        <v>53</v>
      </c>
      <c r="C71" s="63"/>
      <c r="D71" s="63"/>
      <c r="E71" s="63"/>
      <c r="F71" s="63"/>
      <c r="G71" s="59">
        <v>0</v>
      </c>
      <c r="H71" s="102">
        <v>0</v>
      </c>
    </row>
    <row r="72" spans="1:8" ht="14.25" hidden="1">
      <c r="A72" s="106"/>
      <c r="B72" s="157"/>
      <c r="C72" s="64"/>
      <c r="D72" s="64"/>
      <c r="E72" s="64"/>
      <c r="F72" s="64"/>
      <c r="G72" s="64">
        <v>8943600</v>
      </c>
      <c r="H72" s="103">
        <v>0</v>
      </c>
    </row>
    <row r="73" spans="1:8" ht="14.25" hidden="1">
      <c r="A73" s="79" t="s">
        <v>4</v>
      </c>
      <c r="B73" s="23" t="s">
        <v>12</v>
      </c>
      <c r="C73" s="19"/>
      <c r="D73" s="19"/>
      <c r="E73" s="19"/>
      <c r="F73" s="19"/>
      <c r="G73" s="19">
        <f>G75+G77+G79</f>
        <v>1035660</v>
      </c>
      <c r="H73" s="80">
        <f>H75+H77+H79</f>
        <v>0</v>
      </c>
    </row>
    <row r="74" spans="1:8" ht="14.25" hidden="1">
      <c r="A74" s="94"/>
      <c r="B74" s="25" t="s">
        <v>5</v>
      </c>
      <c r="C74" s="20"/>
      <c r="D74" s="20"/>
      <c r="E74" s="20"/>
      <c r="F74" s="20"/>
      <c r="G74" s="20">
        <f>G76+G78+G80</f>
        <v>0</v>
      </c>
      <c r="H74" s="82">
        <f>H76+H78+H80</f>
        <v>0</v>
      </c>
    </row>
    <row r="75" spans="1:8" ht="14.25" hidden="1">
      <c r="A75" s="92">
        <v>6</v>
      </c>
      <c r="B75" s="37" t="s">
        <v>21</v>
      </c>
      <c r="C75" s="30"/>
      <c r="D75" s="30"/>
      <c r="E75" s="30"/>
      <c r="F75" s="30"/>
      <c r="G75" s="30">
        <v>0</v>
      </c>
      <c r="H75" s="86">
        <v>0</v>
      </c>
    </row>
    <row r="76" spans="1:8" ht="14.25" hidden="1">
      <c r="A76" s="94"/>
      <c r="B76" s="29"/>
      <c r="C76" s="32"/>
      <c r="D76" s="32"/>
      <c r="E76" s="32"/>
      <c r="F76" s="32"/>
      <c r="G76" s="32">
        <f>0+0</f>
        <v>0</v>
      </c>
      <c r="H76" s="88">
        <f>0+0</f>
        <v>0</v>
      </c>
    </row>
    <row r="77" spans="1:8" ht="14.25" hidden="1">
      <c r="A77" s="92">
        <v>7</v>
      </c>
      <c r="B77" s="51" t="s">
        <v>22</v>
      </c>
      <c r="C77" s="30"/>
      <c r="D77" s="30"/>
      <c r="E77" s="30"/>
      <c r="F77" s="30"/>
      <c r="G77" s="30">
        <v>705900</v>
      </c>
      <c r="H77" s="86">
        <v>0</v>
      </c>
    </row>
    <row r="78" spans="1:8" ht="14.25" hidden="1">
      <c r="A78" s="94"/>
      <c r="B78" s="29" t="s">
        <v>23</v>
      </c>
      <c r="C78" s="32"/>
      <c r="D78" s="32"/>
      <c r="E78" s="32"/>
      <c r="F78" s="32"/>
      <c r="G78" s="32">
        <f>0+0</f>
        <v>0</v>
      </c>
      <c r="H78" s="88">
        <f>0+0</f>
        <v>0</v>
      </c>
    </row>
    <row r="79" spans="1:8" ht="14.25" hidden="1">
      <c r="A79" s="92">
        <v>8</v>
      </c>
      <c r="B79" s="51" t="s">
        <v>25</v>
      </c>
      <c r="C79" s="46"/>
      <c r="D79" s="46"/>
      <c r="E79" s="46"/>
      <c r="F79" s="46"/>
      <c r="G79" s="46">
        <v>329760</v>
      </c>
      <c r="H79" s="86">
        <v>0</v>
      </c>
    </row>
    <row r="80" spans="1:8" ht="14.25" hidden="1">
      <c r="A80" s="107"/>
      <c r="B80" s="54" t="s">
        <v>26</v>
      </c>
      <c r="C80" s="49"/>
      <c r="D80" s="49"/>
      <c r="E80" s="49"/>
      <c r="F80" s="49"/>
      <c r="G80" s="48">
        <v>0</v>
      </c>
      <c r="H80" s="90">
        <v>0</v>
      </c>
    </row>
    <row r="81" spans="1:8" ht="14.25" hidden="1">
      <c r="A81" s="167" t="s">
        <v>41</v>
      </c>
      <c r="B81" s="168"/>
      <c r="C81" s="42"/>
      <c r="D81" s="42"/>
      <c r="E81" s="42"/>
      <c r="F81" s="42"/>
      <c r="G81" s="42">
        <f>G83+G87</f>
        <v>532200</v>
      </c>
      <c r="H81" s="80">
        <f>H83+H87</f>
        <v>0</v>
      </c>
    </row>
    <row r="82" spans="1:8" ht="14.25" hidden="1">
      <c r="A82" s="164" t="s">
        <v>5</v>
      </c>
      <c r="B82" s="169"/>
      <c r="C82" s="44"/>
      <c r="D82" s="44"/>
      <c r="E82" s="44"/>
      <c r="F82" s="44"/>
      <c r="G82" s="44">
        <f>G84+G88</f>
        <v>0</v>
      </c>
      <c r="H82" s="82">
        <f>H84+H88</f>
        <v>0</v>
      </c>
    </row>
    <row r="83" spans="1:8" ht="14.25" hidden="1">
      <c r="A83" s="79" t="s">
        <v>2</v>
      </c>
      <c r="B83" s="15" t="s">
        <v>3</v>
      </c>
      <c r="C83" s="30"/>
      <c r="D83" s="30"/>
      <c r="E83" s="30"/>
      <c r="F83" s="30"/>
      <c r="G83" s="30">
        <f aca="true" t="shared" si="8" ref="G83:H86">G85</f>
        <v>266100</v>
      </c>
      <c r="H83" s="86">
        <f t="shared" si="8"/>
        <v>0</v>
      </c>
    </row>
    <row r="84" spans="1:8" ht="14.25" hidden="1">
      <c r="A84" s="87"/>
      <c r="B84" s="17" t="s">
        <v>5</v>
      </c>
      <c r="C84" s="32"/>
      <c r="D84" s="32"/>
      <c r="E84" s="32"/>
      <c r="F84" s="32"/>
      <c r="G84" s="32">
        <f t="shared" si="8"/>
        <v>0</v>
      </c>
      <c r="H84" s="88">
        <f t="shared" si="8"/>
        <v>0</v>
      </c>
    </row>
    <row r="85" spans="1:8" ht="14.25" hidden="1">
      <c r="A85" s="107">
        <v>1</v>
      </c>
      <c r="B85" s="55" t="s">
        <v>44</v>
      </c>
      <c r="C85" s="30"/>
      <c r="D85" s="30"/>
      <c r="E85" s="30"/>
      <c r="F85" s="30"/>
      <c r="G85" s="30">
        <f t="shared" si="8"/>
        <v>266100</v>
      </c>
      <c r="H85" s="86">
        <f t="shared" si="8"/>
        <v>0</v>
      </c>
    </row>
    <row r="86" spans="1:8" ht="14.25" hidden="1">
      <c r="A86" s="87"/>
      <c r="B86" s="68"/>
      <c r="C86" s="32"/>
      <c r="D86" s="32"/>
      <c r="E86" s="32"/>
      <c r="F86" s="32"/>
      <c r="G86" s="32">
        <f t="shared" si="8"/>
        <v>0</v>
      </c>
      <c r="H86" s="88">
        <f t="shared" si="8"/>
        <v>0</v>
      </c>
    </row>
    <row r="87" spans="1:8" ht="14.25" hidden="1">
      <c r="A87" s="108" t="s">
        <v>4</v>
      </c>
      <c r="B87" s="39" t="s">
        <v>12</v>
      </c>
      <c r="C87" s="42"/>
      <c r="D87" s="42"/>
      <c r="E87" s="42"/>
      <c r="F87" s="42"/>
      <c r="G87" s="42">
        <f>G89+G91+G93</f>
        <v>266100</v>
      </c>
      <c r="H87" s="80">
        <f>H89+H91+H93</f>
        <v>0</v>
      </c>
    </row>
    <row r="88" spans="1:8" ht="14.25" hidden="1">
      <c r="A88" s="109"/>
      <c r="B88" s="25" t="s">
        <v>5</v>
      </c>
      <c r="C88" s="43"/>
      <c r="D88" s="43"/>
      <c r="E88" s="43"/>
      <c r="F88" s="43"/>
      <c r="G88" s="43">
        <f>G90+G92</f>
        <v>0</v>
      </c>
      <c r="H88" s="82">
        <f>H90+H92</f>
        <v>0</v>
      </c>
    </row>
    <row r="89" spans="1:8" ht="14.25" hidden="1">
      <c r="A89" s="107">
        <v>2</v>
      </c>
      <c r="B89" s="45" t="s">
        <v>21</v>
      </c>
      <c r="C89" s="46"/>
      <c r="D89" s="46"/>
      <c r="E89" s="46"/>
      <c r="F89" s="46"/>
      <c r="G89" s="46">
        <v>266100</v>
      </c>
      <c r="H89" s="86">
        <v>0</v>
      </c>
    </row>
    <row r="90" spans="1:8" ht="15" customHeight="1" hidden="1">
      <c r="A90" s="107"/>
      <c r="B90" s="31"/>
      <c r="C90" s="28"/>
      <c r="D90" s="28"/>
      <c r="E90" s="28"/>
      <c r="F90" s="28"/>
      <c r="G90" s="32">
        <v>0</v>
      </c>
      <c r="H90" s="88">
        <v>0</v>
      </c>
    </row>
    <row r="91" spans="1:8" ht="14.25" hidden="1">
      <c r="A91" s="92">
        <v>3</v>
      </c>
      <c r="B91" s="144" t="s">
        <v>45</v>
      </c>
      <c r="C91" s="46"/>
      <c r="D91" s="46"/>
      <c r="E91" s="46"/>
      <c r="F91" s="46"/>
      <c r="G91" s="47">
        <v>0</v>
      </c>
      <c r="H91" s="86">
        <v>0</v>
      </c>
    </row>
    <row r="92" spans="1:8" ht="14.25" hidden="1">
      <c r="A92" s="94"/>
      <c r="B92" s="145"/>
      <c r="C92" s="28"/>
      <c r="D92" s="28"/>
      <c r="E92" s="28"/>
      <c r="F92" s="28"/>
      <c r="G92" s="32">
        <v>0</v>
      </c>
      <c r="H92" s="88">
        <v>0</v>
      </c>
    </row>
    <row r="93" spans="1:8" ht="14.25" hidden="1">
      <c r="A93" s="92">
        <v>4</v>
      </c>
      <c r="B93" s="51" t="s">
        <v>25</v>
      </c>
      <c r="C93" s="46"/>
      <c r="D93" s="46"/>
      <c r="E93" s="46"/>
      <c r="F93" s="46"/>
      <c r="G93" s="47">
        <v>0</v>
      </c>
      <c r="H93" s="86">
        <v>0</v>
      </c>
    </row>
    <row r="94" spans="1:8" ht="14.25" hidden="1">
      <c r="A94" s="94"/>
      <c r="B94" s="54" t="s">
        <v>26</v>
      </c>
      <c r="C94" s="28"/>
      <c r="D94" s="28"/>
      <c r="E94" s="28"/>
      <c r="F94" s="28"/>
      <c r="G94" s="32">
        <v>0</v>
      </c>
      <c r="H94" s="88">
        <v>0</v>
      </c>
    </row>
    <row r="95" spans="1:8" ht="14.25" hidden="1">
      <c r="A95" s="164" t="s">
        <v>15</v>
      </c>
      <c r="B95" s="161"/>
      <c r="C95" s="19"/>
      <c r="D95" s="19"/>
      <c r="E95" s="19"/>
      <c r="F95" s="19"/>
      <c r="G95" s="19">
        <f>G97+G115+G119</f>
        <v>12279551</v>
      </c>
      <c r="H95" s="80">
        <f>H97+H115+H119</f>
        <v>0</v>
      </c>
    </row>
    <row r="96" spans="1:8" ht="14.25" hidden="1">
      <c r="A96" s="158" t="s">
        <v>5</v>
      </c>
      <c r="B96" s="159"/>
      <c r="C96" s="20"/>
      <c r="D96" s="20"/>
      <c r="E96" s="20"/>
      <c r="F96" s="20"/>
      <c r="G96" s="20">
        <f>G98+G116+G120</f>
        <v>9612872</v>
      </c>
      <c r="H96" s="82">
        <f>H98+H116+H120</f>
        <v>0</v>
      </c>
    </row>
    <row r="97" spans="1:8" ht="14.25" hidden="1">
      <c r="A97" s="79" t="s">
        <v>2</v>
      </c>
      <c r="B97" s="15" t="s">
        <v>3</v>
      </c>
      <c r="C97" s="19"/>
      <c r="D97" s="19"/>
      <c r="E97" s="19"/>
      <c r="F97" s="19"/>
      <c r="G97" s="19">
        <f>G99+G101+G103+G105+G107+G109+G111+G113</f>
        <v>12279551</v>
      </c>
      <c r="H97" s="80">
        <f>H99+H101+H103+H105+H107+H109+H111+H113</f>
        <v>0</v>
      </c>
    </row>
    <row r="98" spans="1:10" s="2" customFormat="1" ht="14.25" hidden="1">
      <c r="A98" s="77"/>
      <c r="B98" s="17" t="s">
        <v>5</v>
      </c>
      <c r="C98" s="20"/>
      <c r="D98" s="20"/>
      <c r="E98" s="20"/>
      <c r="F98" s="20"/>
      <c r="G98" s="20">
        <f>G100+G102+G104+G106+G108+G110+G112+G114</f>
        <v>9612872</v>
      </c>
      <c r="H98" s="82">
        <f>H100+H102+H104+H106+H108+H110+H112+H114</f>
        <v>0</v>
      </c>
      <c r="I98" s="5"/>
      <c r="J98" s="5"/>
    </row>
    <row r="99" spans="1:10" s="2" customFormat="1" ht="14.25" hidden="1">
      <c r="A99" s="110">
        <v>1</v>
      </c>
      <c r="B99" s="156" t="s">
        <v>36</v>
      </c>
      <c r="C99" s="59"/>
      <c r="D99" s="59"/>
      <c r="E99" s="59"/>
      <c r="F99" s="59"/>
      <c r="G99" s="59">
        <v>0</v>
      </c>
      <c r="H99" s="102">
        <v>0</v>
      </c>
      <c r="I99" s="5"/>
      <c r="J99" s="5"/>
    </row>
    <row r="100" spans="1:10" s="2" customFormat="1" ht="14.25" hidden="1">
      <c r="A100" s="111"/>
      <c r="B100" s="157"/>
      <c r="C100" s="62"/>
      <c r="D100" s="62"/>
      <c r="E100" s="62"/>
      <c r="F100" s="62"/>
      <c r="G100" s="62">
        <v>0</v>
      </c>
      <c r="H100" s="103">
        <v>0</v>
      </c>
      <c r="I100" s="5"/>
      <c r="J100" s="5"/>
    </row>
    <row r="101" spans="1:10" s="2" customFormat="1" ht="14.25" hidden="1">
      <c r="A101" s="106">
        <v>2</v>
      </c>
      <c r="B101" s="156" t="s">
        <v>37</v>
      </c>
      <c r="C101" s="59"/>
      <c r="D101" s="59"/>
      <c r="E101" s="59"/>
      <c r="F101" s="59"/>
      <c r="G101" s="59">
        <v>4244551</v>
      </c>
      <c r="H101" s="102">
        <v>0</v>
      </c>
      <c r="I101" s="5"/>
      <c r="J101" s="5"/>
    </row>
    <row r="102" spans="1:10" s="2" customFormat="1" ht="14.25" hidden="1">
      <c r="A102" s="106"/>
      <c r="B102" s="157"/>
      <c r="C102" s="62"/>
      <c r="D102" s="62"/>
      <c r="E102" s="62"/>
      <c r="F102" s="62"/>
      <c r="G102" s="62">
        <v>3992872</v>
      </c>
      <c r="H102" s="103">
        <v>0</v>
      </c>
      <c r="I102" s="5"/>
      <c r="J102" s="5"/>
    </row>
    <row r="103" spans="1:10" s="2" customFormat="1" ht="14.25" hidden="1">
      <c r="A103" s="110">
        <v>3</v>
      </c>
      <c r="B103" s="156" t="s">
        <v>38</v>
      </c>
      <c r="C103" s="59"/>
      <c r="D103" s="59"/>
      <c r="E103" s="59"/>
      <c r="F103" s="59"/>
      <c r="G103" s="59">
        <v>0</v>
      </c>
      <c r="H103" s="102">
        <v>0</v>
      </c>
      <c r="I103" s="5"/>
      <c r="J103" s="5"/>
    </row>
    <row r="104" spans="1:10" s="2" customFormat="1" ht="14.25" hidden="1">
      <c r="A104" s="111"/>
      <c r="B104" s="157"/>
      <c r="C104" s="62"/>
      <c r="D104" s="62"/>
      <c r="E104" s="62"/>
      <c r="F104" s="62"/>
      <c r="G104" s="62">
        <v>0</v>
      </c>
      <c r="H104" s="103">
        <v>0</v>
      </c>
      <c r="I104" s="5"/>
      <c r="J104" s="5"/>
    </row>
    <row r="105" spans="1:10" s="2" customFormat="1" ht="14.25" hidden="1">
      <c r="A105" s="106">
        <v>4</v>
      </c>
      <c r="B105" s="156" t="s">
        <v>39</v>
      </c>
      <c r="C105" s="63"/>
      <c r="D105" s="63"/>
      <c r="E105" s="63"/>
      <c r="F105" s="63"/>
      <c r="G105" s="59">
        <v>0</v>
      </c>
      <c r="H105" s="102">
        <v>0</v>
      </c>
      <c r="I105" s="5"/>
      <c r="J105" s="5"/>
    </row>
    <row r="106" spans="1:10" s="2" customFormat="1" ht="14.25" hidden="1">
      <c r="A106" s="106"/>
      <c r="B106" s="157"/>
      <c r="C106" s="64"/>
      <c r="D106" s="64"/>
      <c r="E106" s="64"/>
      <c r="F106" s="64"/>
      <c r="G106" s="62">
        <v>0</v>
      </c>
      <c r="H106" s="103">
        <v>0</v>
      </c>
      <c r="I106" s="5"/>
      <c r="J106" s="5"/>
    </row>
    <row r="107" spans="1:10" s="2" customFormat="1" ht="14.25" hidden="1">
      <c r="A107" s="110">
        <v>5</v>
      </c>
      <c r="B107" s="156" t="s">
        <v>40</v>
      </c>
      <c r="C107" s="65"/>
      <c r="D107" s="65"/>
      <c r="E107" s="65"/>
      <c r="F107" s="65"/>
      <c r="G107" s="65">
        <v>2505000</v>
      </c>
      <c r="H107" s="112">
        <v>0</v>
      </c>
      <c r="I107" s="5"/>
      <c r="J107" s="5"/>
    </row>
    <row r="108" spans="1:10" s="2" customFormat="1" ht="14.25" hidden="1">
      <c r="A108" s="111"/>
      <c r="B108" s="157"/>
      <c r="C108" s="62"/>
      <c r="D108" s="62"/>
      <c r="E108" s="62"/>
      <c r="F108" s="62"/>
      <c r="G108" s="66">
        <v>95000</v>
      </c>
      <c r="H108" s="103">
        <v>0</v>
      </c>
      <c r="I108" s="5"/>
      <c r="J108" s="5"/>
    </row>
    <row r="109" spans="1:10" s="2" customFormat="1" ht="14.25" hidden="1">
      <c r="A109" s="113">
        <v>6</v>
      </c>
      <c r="B109" s="142" t="s">
        <v>48</v>
      </c>
      <c r="C109" s="30"/>
      <c r="D109" s="30"/>
      <c r="E109" s="27"/>
      <c r="F109" s="27"/>
      <c r="G109" s="27">
        <v>5530000</v>
      </c>
      <c r="H109" s="114">
        <v>0</v>
      </c>
      <c r="I109" s="5"/>
      <c r="J109" s="5"/>
    </row>
    <row r="110" spans="1:10" s="2" customFormat="1" ht="14.25" hidden="1">
      <c r="A110" s="113"/>
      <c r="B110" s="143"/>
      <c r="C110" s="32"/>
      <c r="D110" s="32"/>
      <c r="E110" s="35"/>
      <c r="F110" s="35"/>
      <c r="G110" s="35">
        <v>5525000</v>
      </c>
      <c r="H110" s="105">
        <v>0</v>
      </c>
      <c r="I110" s="5"/>
      <c r="J110" s="5"/>
    </row>
    <row r="111" spans="1:10" s="2" customFormat="1" ht="14.25" hidden="1">
      <c r="A111" s="75">
        <v>7</v>
      </c>
      <c r="B111" s="144" t="s">
        <v>47</v>
      </c>
      <c r="C111" s="30"/>
      <c r="D111" s="30"/>
      <c r="E111" s="27"/>
      <c r="F111" s="27"/>
      <c r="G111" s="27">
        <v>0</v>
      </c>
      <c r="H111" s="114">
        <v>0</v>
      </c>
      <c r="I111" s="5"/>
      <c r="J111" s="5"/>
    </row>
    <row r="112" spans="1:10" s="2" customFormat="1" ht="14.25" hidden="1">
      <c r="A112" s="77"/>
      <c r="B112" s="145"/>
      <c r="C112" s="32"/>
      <c r="D112" s="32"/>
      <c r="E112" s="35"/>
      <c r="F112" s="35"/>
      <c r="G112" s="35">
        <v>0</v>
      </c>
      <c r="H112" s="105">
        <v>0</v>
      </c>
      <c r="I112" s="5"/>
      <c r="J112" s="5"/>
    </row>
    <row r="113" spans="1:256" s="2" customFormat="1" ht="14.25" hidden="1">
      <c r="A113" s="75">
        <v>8</v>
      </c>
      <c r="B113" s="144" t="s">
        <v>51</v>
      </c>
      <c r="C113" s="30"/>
      <c r="D113" s="30"/>
      <c r="E113" s="30"/>
      <c r="F113" s="30"/>
      <c r="G113" s="27">
        <v>0</v>
      </c>
      <c r="H113" s="114">
        <v>0</v>
      </c>
      <c r="I113" s="5"/>
      <c r="J113" s="5"/>
      <c r="K113" s="3"/>
      <c r="L113" s="3"/>
      <c r="M113" s="3"/>
      <c r="N113" s="3"/>
      <c r="O113" s="3"/>
      <c r="P113" s="3"/>
      <c r="Q113" s="1"/>
      <c r="S113" s="3"/>
      <c r="T113" s="3"/>
      <c r="U113" s="3"/>
      <c r="V113" s="3"/>
      <c r="W113" s="3"/>
      <c r="X113" s="3"/>
      <c r="Y113" s="1"/>
      <c r="AA113" s="3"/>
      <c r="AB113" s="3"/>
      <c r="AC113" s="3"/>
      <c r="AD113" s="3"/>
      <c r="AE113" s="3"/>
      <c r="AF113" s="3"/>
      <c r="AG113" s="1"/>
      <c r="AI113" s="3"/>
      <c r="AJ113" s="3"/>
      <c r="AK113" s="3"/>
      <c r="AL113" s="3"/>
      <c r="AM113" s="3"/>
      <c r="AN113" s="3"/>
      <c r="AO113" s="1"/>
      <c r="AQ113" s="3"/>
      <c r="AR113" s="3"/>
      <c r="AS113" s="3"/>
      <c r="AT113" s="3"/>
      <c r="AU113" s="3"/>
      <c r="AV113" s="3"/>
      <c r="AW113" s="1"/>
      <c r="AY113" s="3"/>
      <c r="AZ113" s="3"/>
      <c r="BA113" s="3"/>
      <c r="BB113" s="3"/>
      <c r="BC113" s="3"/>
      <c r="BD113" s="3"/>
      <c r="BE113" s="1"/>
      <c r="BG113" s="3"/>
      <c r="BH113" s="3"/>
      <c r="BI113" s="3"/>
      <c r="BJ113" s="3"/>
      <c r="BK113" s="3"/>
      <c r="BL113" s="3"/>
      <c r="BM113" s="1"/>
      <c r="BO113" s="3"/>
      <c r="BP113" s="3"/>
      <c r="BQ113" s="3"/>
      <c r="BR113" s="3"/>
      <c r="BS113" s="3"/>
      <c r="BT113" s="3"/>
      <c r="BU113" s="1"/>
      <c r="BW113" s="3"/>
      <c r="BX113" s="3"/>
      <c r="BY113" s="3"/>
      <c r="BZ113" s="3"/>
      <c r="CA113" s="3"/>
      <c r="CB113" s="3"/>
      <c r="CC113" s="1"/>
      <c r="CE113" s="3"/>
      <c r="CF113" s="3"/>
      <c r="CG113" s="3"/>
      <c r="CH113" s="3"/>
      <c r="CI113" s="3"/>
      <c r="CJ113" s="3"/>
      <c r="CK113" s="1"/>
      <c r="CM113" s="3"/>
      <c r="CN113" s="3"/>
      <c r="CO113" s="3"/>
      <c r="CP113" s="3"/>
      <c r="CQ113" s="3"/>
      <c r="CR113" s="3"/>
      <c r="CS113" s="1"/>
      <c r="CU113" s="3"/>
      <c r="CV113" s="3"/>
      <c r="CW113" s="3"/>
      <c r="CX113" s="3"/>
      <c r="CY113" s="3"/>
      <c r="CZ113" s="3"/>
      <c r="DA113" s="1"/>
      <c r="DC113" s="3"/>
      <c r="DD113" s="3"/>
      <c r="DE113" s="3"/>
      <c r="DF113" s="3"/>
      <c r="DG113" s="3"/>
      <c r="DH113" s="3"/>
      <c r="DI113" s="1"/>
      <c r="DK113" s="3"/>
      <c r="DL113" s="3"/>
      <c r="DM113" s="3"/>
      <c r="DN113" s="3"/>
      <c r="DO113" s="3"/>
      <c r="DP113" s="3"/>
      <c r="DQ113" s="1"/>
      <c r="DS113" s="3"/>
      <c r="DT113" s="3"/>
      <c r="DU113" s="3"/>
      <c r="DV113" s="3"/>
      <c r="DW113" s="3"/>
      <c r="DX113" s="3"/>
      <c r="DY113" s="1"/>
      <c r="EA113" s="3"/>
      <c r="EB113" s="3"/>
      <c r="EC113" s="3"/>
      <c r="ED113" s="3"/>
      <c r="EE113" s="3"/>
      <c r="EF113" s="3"/>
      <c r="EG113" s="1"/>
      <c r="EI113" s="3"/>
      <c r="EJ113" s="3"/>
      <c r="EK113" s="3"/>
      <c r="EL113" s="3"/>
      <c r="EM113" s="3"/>
      <c r="EN113" s="3"/>
      <c r="EO113" s="1"/>
      <c r="EQ113" s="3"/>
      <c r="ER113" s="3"/>
      <c r="ES113" s="3"/>
      <c r="ET113" s="3"/>
      <c r="EU113" s="3"/>
      <c r="EV113" s="3"/>
      <c r="EW113" s="1"/>
      <c r="EY113" s="3"/>
      <c r="EZ113" s="3"/>
      <c r="FA113" s="3"/>
      <c r="FB113" s="3"/>
      <c r="FC113" s="3"/>
      <c r="FD113" s="3"/>
      <c r="FE113" s="1"/>
      <c r="FG113" s="3"/>
      <c r="FH113" s="3"/>
      <c r="FI113" s="3"/>
      <c r="FJ113" s="3"/>
      <c r="FK113" s="3"/>
      <c r="FL113" s="3"/>
      <c r="FM113" s="1"/>
      <c r="FO113" s="3"/>
      <c r="FP113" s="3"/>
      <c r="FQ113" s="3"/>
      <c r="FR113" s="3"/>
      <c r="FS113" s="3"/>
      <c r="FT113" s="3"/>
      <c r="FU113" s="1"/>
      <c r="FW113" s="3"/>
      <c r="FX113" s="3"/>
      <c r="FY113" s="3"/>
      <c r="FZ113" s="3"/>
      <c r="GA113" s="3"/>
      <c r="GB113" s="3"/>
      <c r="GC113" s="1"/>
      <c r="GE113" s="3"/>
      <c r="GF113" s="3"/>
      <c r="GG113" s="3"/>
      <c r="GH113" s="3"/>
      <c r="GI113" s="3"/>
      <c r="GJ113" s="3"/>
      <c r="GK113" s="1"/>
      <c r="GM113" s="3"/>
      <c r="GN113" s="3"/>
      <c r="GO113" s="3"/>
      <c r="GP113" s="3"/>
      <c r="GQ113" s="3"/>
      <c r="GR113" s="3"/>
      <c r="GS113" s="1"/>
      <c r="GU113" s="3"/>
      <c r="GV113" s="3"/>
      <c r="GW113" s="3"/>
      <c r="GX113" s="3"/>
      <c r="GY113" s="3"/>
      <c r="GZ113" s="3"/>
      <c r="HA113" s="1"/>
      <c r="HC113" s="3"/>
      <c r="HD113" s="3"/>
      <c r="HE113" s="3"/>
      <c r="HF113" s="3"/>
      <c r="HG113" s="3"/>
      <c r="HH113" s="3"/>
      <c r="HI113" s="1"/>
      <c r="HK113" s="3"/>
      <c r="HL113" s="3"/>
      <c r="HM113" s="3"/>
      <c r="HN113" s="3"/>
      <c r="HO113" s="3"/>
      <c r="HP113" s="3"/>
      <c r="HQ113" s="1"/>
      <c r="HS113" s="3"/>
      <c r="HT113" s="3"/>
      <c r="HU113" s="3"/>
      <c r="HV113" s="3"/>
      <c r="HW113" s="3"/>
      <c r="HX113" s="3"/>
      <c r="HY113" s="1"/>
      <c r="IA113" s="3"/>
      <c r="IB113" s="3"/>
      <c r="IC113" s="3"/>
      <c r="ID113" s="3"/>
      <c r="IE113" s="3"/>
      <c r="IF113" s="3"/>
      <c r="IG113" s="1"/>
      <c r="II113" s="3"/>
      <c r="IJ113" s="3"/>
      <c r="IK113" s="3"/>
      <c r="IL113" s="3"/>
      <c r="IM113" s="3"/>
      <c r="IN113" s="3"/>
      <c r="IO113" s="1"/>
      <c r="IQ113" s="3"/>
      <c r="IR113" s="3"/>
      <c r="IS113" s="3"/>
      <c r="IT113" s="3"/>
      <c r="IU113" s="3"/>
      <c r="IV113" s="3"/>
    </row>
    <row r="114" spans="1:256" s="2" customFormat="1" ht="14.25" hidden="1">
      <c r="A114" s="77"/>
      <c r="B114" s="145"/>
      <c r="C114" s="32"/>
      <c r="D114" s="32"/>
      <c r="E114" s="32"/>
      <c r="F114" s="32"/>
      <c r="G114" s="35">
        <v>0</v>
      </c>
      <c r="H114" s="105">
        <v>0</v>
      </c>
      <c r="I114" s="5"/>
      <c r="J114" s="5"/>
      <c r="K114" s="4"/>
      <c r="L114" s="4"/>
      <c r="M114" s="4"/>
      <c r="N114" s="4"/>
      <c r="O114" s="4"/>
      <c r="P114" s="4"/>
      <c r="Q114" s="1"/>
      <c r="S114" s="4"/>
      <c r="T114" s="4"/>
      <c r="U114" s="4"/>
      <c r="V114" s="4"/>
      <c r="W114" s="4"/>
      <c r="X114" s="4"/>
      <c r="Y114" s="1"/>
      <c r="AA114" s="4"/>
      <c r="AB114" s="4"/>
      <c r="AC114" s="4"/>
      <c r="AD114" s="4"/>
      <c r="AE114" s="4"/>
      <c r="AF114" s="4"/>
      <c r="AG114" s="1"/>
      <c r="AI114" s="4"/>
      <c r="AJ114" s="4"/>
      <c r="AK114" s="4"/>
      <c r="AL114" s="4"/>
      <c r="AM114" s="4"/>
      <c r="AN114" s="4"/>
      <c r="AO114" s="1"/>
      <c r="AQ114" s="4"/>
      <c r="AR114" s="4"/>
      <c r="AS114" s="4"/>
      <c r="AT114" s="4"/>
      <c r="AU114" s="4"/>
      <c r="AV114" s="4"/>
      <c r="AW114" s="1"/>
      <c r="AY114" s="4"/>
      <c r="AZ114" s="4"/>
      <c r="BA114" s="4"/>
      <c r="BB114" s="4"/>
      <c r="BC114" s="4"/>
      <c r="BD114" s="4"/>
      <c r="BE114" s="1"/>
      <c r="BG114" s="4"/>
      <c r="BH114" s="4"/>
      <c r="BI114" s="4"/>
      <c r="BJ114" s="4"/>
      <c r="BK114" s="4"/>
      <c r="BL114" s="4"/>
      <c r="BM114" s="1"/>
      <c r="BO114" s="4"/>
      <c r="BP114" s="4"/>
      <c r="BQ114" s="4"/>
      <c r="BR114" s="4"/>
      <c r="BS114" s="4"/>
      <c r="BT114" s="4"/>
      <c r="BU114" s="1"/>
      <c r="BW114" s="4"/>
      <c r="BX114" s="4"/>
      <c r="BY114" s="4"/>
      <c r="BZ114" s="4"/>
      <c r="CA114" s="4"/>
      <c r="CB114" s="4"/>
      <c r="CC114" s="1"/>
      <c r="CE114" s="4"/>
      <c r="CF114" s="4"/>
      <c r="CG114" s="4"/>
      <c r="CH114" s="4"/>
      <c r="CI114" s="4"/>
      <c r="CJ114" s="4"/>
      <c r="CK114" s="1"/>
      <c r="CM114" s="4"/>
      <c r="CN114" s="4"/>
      <c r="CO114" s="4"/>
      <c r="CP114" s="4"/>
      <c r="CQ114" s="4"/>
      <c r="CR114" s="4"/>
      <c r="CS114" s="1"/>
      <c r="CU114" s="4"/>
      <c r="CV114" s="4"/>
      <c r="CW114" s="4"/>
      <c r="CX114" s="4"/>
      <c r="CY114" s="4"/>
      <c r="CZ114" s="4"/>
      <c r="DA114" s="1"/>
      <c r="DC114" s="4"/>
      <c r="DD114" s="4"/>
      <c r="DE114" s="4"/>
      <c r="DF114" s="4"/>
      <c r="DG114" s="4"/>
      <c r="DH114" s="4"/>
      <c r="DI114" s="1"/>
      <c r="DK114" s="4"/>
      <c r="DL114" s="4"/>
      <c r="DM114" s="4"/>
      <c r="DN114" s="4"/>
      <c r="DO114" s="4"/>
      <c r="DP114" s="4"/>
      <c r="DQ114" s="1"/>
      <c r="DS114" s="4"/>
      <c r="DT114" s="4"/>
      <c r="DU114" s="4"/>
      <c r="DV114" s="4"/>
      <c r="DW114" s="4"/>
      <c r="DX114" s="4"/>
      <c r="DY114" s="1"/>
      <c r="EA114" s="4"/>
      <c r="EB114" s="4"/>
      <c r="EC114" s="4"/>
      <c r="ED114" s="4"/>
      <c r="EE114" s="4"/>
      <c r="EF114" s="4"/>
      <c r="EG114" s="1"/>
      <c r="EI114" s="4"/>
      <c r="EJ114" s="4"/>
      <c r="EK114" s="4"/>
      <c r="EL114" s="4"/>
      <c r="EM114" s="4"/>
      <c r="EN114" s="4"/>
      <c r="EO114" s="1"/>
      <c r="EQ114" s="4"/>
      <c r="ER114" s="4"/>
      <c r="ES114" s="4"/>
      <c r="ET114" s="4"/>
      <c r="EU114" s="4"/>
      <c r="EV114" s="4"/>
      <c r="EW114" s="1"/>
      <c r="EY114" s="4"/>
      <c r="EZ114" s="4"/>
      <c r="FA114" s="4"/>
      <c r="FB114" s="4"/>
      <c r="FC114" s="4"/>
      <c r="FD114" s="4"/>
      <c r="FE114" s="1"/>
      <c r="FG114" s="4"/>
      <c r="FH114" s="4"/>
      <c r="FI114" s="4"/>
      <c r="FJ114" s="4"/>
      <c r="FK114" s="4"/>
      <c r="FL114" s="4"/>
      <c r="FM114" s="1"/>
      <c r="FO114" s="4"/>
      <c r="FP114" s="4"/>
      <c r="FQ114" s="4"/>
      <c r="FR114" s="4"/>
      <c r="FS114" s="4"/>
      <c r="FT114" s="4"/>
      <c r="FU114" s="1"/>
      <c r="FW114" s="4"/>
      <c r="FX114" s="4"/>
      <c r="FY114" s="4"/>
      <c r="FZ114" s="4"/>
      <c r="GA114" s="4"/>
      <c r="GB114" s="4"/>
      <c r="GC114" s="1"/>
      <c r="GE114" s="4"/>
      <c r="GF114" s="4"/>
      <c r="GG114" s="4"/>
      <c r="GH114" s="4"/>
      <c r="GI114" s="4"/>
      <c r="GJ114" s="4"/>
      <c r="GK114" s="1"/>
      <c r="GM114" s="4"/>
      <c r="GN114" s="4"/>
      <c r="GO114" s="4"/>
      <c r="GP114" s="4"/>
      <c r="GQ114" s="4"/>
      <c r="GR114" s="4"/>
      <c r="GS114" s="1"/>
      <c r="GU114" s="4"/>
      <c r="GV114" s="4"/>
      <c r="GW114" s="4"/>
      <c r="GX114" s="4"/>
      <c r="GY114" s="4"/>
      <c r="GZ114" s="4"/>
      <c r="HA114" s="1"/>
      <c r="HC114" s="4"/>
      <c r="HD114" s="4"/>
      <c r="HE114" s="4"/>
      <c r="HF114" s="4"/>
      <c r="HG114" s="4"/>
      <c r="HH114" s="4"/>
      <c r="HI114" s="1"/>
      <c r="HK114" s="4"/>
      <c r="HL114" s="4"/>
      <c r="HM114" s="4"/>
      <c r="HN114" s="4"/>
      <c r="HO114" s="4"/>
      <c r="HP114" s="4"/>
      <c r="HQ114" s="1"/>
      <c r="HS114" s="4"/>
      <c r="HT114" s="4"/>
      <c r="HU114" s="4"/>
      <c r="HV114" s="4"/>
      <c r="HW114" s="4"/>
      <c r="HX114" s="4"/>
      <c r="HY114" s="1"/>
      <c r="IA114" s="4"/>
      <c r="IB114" s="4"/>
      <c r="IC114" s="4"/>
      <c r="ID114" s="4"/>
      <c r="IE114" s="4"/>
      <c r="IF114" s="4"/>
      <c r="IG114" s="1"/>
      <c r="II114" s="4"/>
      <c r="IJ114" s="4"/>
      <c r="IK114" s="4"/>
      <c r="IL114" s="4"/>
      <c r="IM114" s="4"/>
      <c r="IN114" s="4"/>
      <c r="IO114" s="1"/>
      <c r="IQ114" s="4"/>
      <c r="IR114" s="4"/>
      <c r="IS114" s="4"/>
      <c r="IT114" s="4"/>
      <c r="IU114" s="4"/>
      <c r="IV114" s="4"/>
    </row>
    <row r="115" spans="1:8" s="9" customFormat="1" ht="15" hidden="1">
      <c r="A115" s="79" t="s">
        <v>6</v>
      </c>
      <c r="B115" s="39" t="s">
        <v>7</v>
      </c>
      <c r="C115" s="19"/>
      <c r="D115" s="19"/>
      <c r="E115" s="19"/>
      <c r="F115" s="19"/>
      <c r="G115" s="19">
        <f>G117</f>
        <v>0</v>
      </c>
      <c r="H115" s="80">
        <f>H117</f>
        <v>0</v>
      </c>
    </row>
    <row r="116" spans="1:8" s="9" customFormat="1" ht="15" hidden="1">
      <c r="A116" s="115"/>
      <c r="B116" s="40" t="s">
        <v>5</v>
      </c>
      <c r="C116" s="26"/>
      <c r="D116" s="26"/>
      <c r="E116" s="26"/>
      <c r="F116" s="26"/>
      <c r="G116" s="26">
        <f>G118</f>
        <v>0</v>
      </c>
      <c r="H116" s="116">
        <f>H118</f>
        <v>0</v>
      </c>
    </row>
    <row r="117" spans="1:8" s="9" customFormat="1" ht="15" hidden="1">
      <c r="A117" s="75">
        <v>9</v>
      </c>
      <c r="B117" s="144"/>
      <c r="C117" s="27"/>
      <c r="D117" s="34"/>
      <c r="E117" s="47"/>
      <c r="F117" s="30"/>
      <c r="G117" s="27">
        <v>0</v>
      </c>
      <c r="H117" s="114">
        <v>0</v>
      </c>
    </row>
    <row r="118" spans="1:8" s="9" customFormat="1" ht="15" hidden="1">
      <c r="A118" s="77"/>
      <c r="B118" s="145"/>
      <c r="C118" s="35"/>
      <c r="D118" s="36"/>
      <c r="E118" s="28"/>
      <c r="F118" s="32"/>
      <c r="G118" s="35">
        <v>0</v>
      </c>
      <c r="H118" s="105">
        <v>0</v>
      </c>
    </row>
    <row r="119" spans="1:8" s="9" customFormat="1" ht="15" hidden="1">
      <c r="A119" s="85" t="s">
        <v>4</v>
      </c>
      <c r="B119" s="23" t="s">
        <v>12</v>
      </c>
      <c r="C119" s="41"/>
      <c r="D119" s="41"/>
      <c r="E119" s="41"/>
      <c r="F119" s="41"/>
      <c r="G119" s="41">
        <f>G121+G123+G125</f>
        <v>0</v>
      </c>
      <c r="H119" s="117">
        <f>H121+H123+H125</f>
        <v>0</v>
      </c>
    </row>
    <row r="120" spans="1:8" s="9" customFormat="1" ht="15" hidden="1">
      <c r="A120" s="77"/>
      <c r="B120" s="25" t="s">
        <v>5</v>
      </c>
      <c r="C120" s="20"/>
      <c r="D120" s="20"/>
      <c r="E120" s="20"/>
      <c r="F120" s="20"/>
      <c r="G120" s="20">
        <f>G122+G124+G126</f>
        <v>0</v>
      </c>
      <c r="H120" s="82">
        <f>H122+H124+H126</f>
        <v>0</v>
      </c>
    </row>
    <row r="121" spans="1:8" ht="14.25" hidden="1">
      <c r="A121" s="75">
        <v>10</v>
      </c>
      <c r="B121" s="37" t="s">
        <v>21</v>
      </c>
      <c r="C121" s="27"/>
      <c r="D121" s="27"/>
      <c r="E121" s="27"/>
      <c r="F121" s="27"/>
      <c r="G121" s="27">
        <v>0</v>
      </c>
      <c r="H121" s="114">
        <v>0</v>
      </c>
    </row>
    <row r="122" spans="1:8" ht="14.25" hidden="1">
      <c r="A122" s="77"/>
      <c r="B122" s="31"/>
      <c r="C122" s="28"/>
      <c r="D122" s="28"/>
      <c r="E122" s="49"/>
      <c r="F122" s="28"/>
      <c r="G122" s="28">
        <v>0</v>
      </c>
      <c r="H122" s="95">
        <v>0</v>
      </c>
    </row>
    <row r="123" spans="1:8" ht="14.25" hidden="1">
      <c r="A123" s="92">
        <v>11</v>
      </c>
      <c r="B123" s="51" t="s">
        <v>22</v>
      </c>
      <c r="C123" s="47"/>
      <c r="D123" s="47"/>
      <c r="E123" s="47"/>
      <c r="F123" s="47"/>
      <c r="G123" s="47">
        <v>0</v>
      </c>
      <c r="H123" s="86">
        <v>0</v>
      </c>
    </row>
    <row r="124" spans="1:8" ht="14.25" hidden="1">
      <c r="A124" s="94"/>
      <c r="B124" s="29" t="s">
        <v>23</v>
      </c>
      <c r="C124" s="28"/>
      <c r="D124" s="28"/>
      <c r="E124" s="32"/>
      <c r="F124" s="35"/>
      <c r="G124" s="32">
        <v>0</v>
      </c>
      <c r="H124" s="95">
        <v>0</v>
      </c>
    </row>
    <row r="125" spans="1:22" ht="14.25" hidden="1">
      <c r="A125" s="92">
        <v>12</v>
      </c>
      <c r="B125" s="51" t="s">
        <v>25</v>
      </c>
      <c r="C125" s="30"/>
      <c r="D125" s="30"/>
      <c r="E125" s="30"/>
      <c r="F125" s="30"/>
      <c r="G125" s="30">
        <v>0</v>
      </c>
      <c r="H125" s="93">
        <v>0</v>
      </c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2"/>
    </row>
    <row r="126" spans="1:22" ht="14.25" hidden="1">
      <c r="A126" s="107"/>
      <c r="B126" s="54" t="s">
        <v>26</v>
      </c>
      <c r="C126" s="56">
        <v>0</v>
      </c>
      <c r="D126" s="56">
        <v>0</v>
      </c>
      <c r="E126" s="32">
        <f>F126+G126+H126</f>
        <v>0</v>
      </c>
      <c r="F126" s="32"/>
      <c r="G126" s="32">
        <v>0</v>
      </c>
      <c r="H126" s="95">
        <v>0</v>
      </c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</row>
    <row r="127" spans="1:22" ht="14.25">
      <c r="A127" s="146" t="s">
        <v>62</v>
      </c>
      <c r="B127" s="147"/>
      <c r="C127" s="134">
        <f aca="true" t="shared" si="9" ref="C127:H128">C129+C135+C139</f>
        <v>34200</v>
      </c>
      <c r="D127" s="134">
        <f t="shared" si="9"/>
        <v>34200</v>
      </c>
      <c r="E127" s="134">
        <f t="shared" si="9"/>
        <v>34200</v>
      </c>
      <c r="F127" s="134">
        <f t="shared" si="9"/>
        <v>0</v>
      </c>
      <c r="G127" s="134">
        <f t="shared" si="9"/>
        <v>21149076</v>
      </c>
      <c r="H127" s="135">
        <f t="shared" si="9"/>
        <v>34200</v>
      </c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</row>
    <row r="128" spans="1:22" ht="14.25">
      <c r="A128" s="148"/>
      <c r="B128" s="149"/>
      <c r="C128" s="136">
        <f t="shared" si="9"/>
        <v>0</v>
      </c>
      <c r="D128" s="136">
        <f t="shared" si="9"/>
        <v>0</v>
      </c>
      <c r="E128" s="136">
        <f t="shared" si="9"/>
        <v>0</v>
      </c>
      <c r="F128" s="136">
        <f t="shared" si="9"/>
        <v>0</v>
      </c>
      <c r="G128" s="136">
        <f t="shared" si="9"/>
        <v>1495000</v>
      </c>
      <c r="H128" s="137">
        <f t="shared" si="9"/>
        <v>0</v>
      </c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</row>
    <row r="129" spans="1:22" ht="14.25">
      <c r="A129" s="79" t="s">
        <v>2</v>
      </c>
      <c r="B129" s="15" t="s">
        <v>3</v>
      </c>
      <c r="C129" s="19"/>
      <c r="D129" s="19"/>
      <c r="E129" s="19"/>
      <c r="F129" s="19"/>
      <c r="G129" s="19">
        <f>G131+G133</f>
        <v>1500000</v>
      </c>
      <c r="H129" s="80">
        <f>H131+H133</f>
        <v>0</v>
      </c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</row>
    <row r="130" spans="1:22" ht="14.25">
      <c r="A130" s="113"/>
      <c r="B130" s="33" t="s">
        <v>5</v>
      </c>
      <c r="C130" s="20"/>
      <c r="D130" s="20"/>
      <c r="E130" s="20"/>
      <c r="F130" s="20"/>
      <c r="G130" s="20">
        <f>G132+G134</f>
        <v>1495000</v>
      </c>
      <c r="H130" s="82">
        <f>H132+H134</f>
        <v>0</v>
      </c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</row>
    <row r="131" spans="1:22" ht="14.25" hidden="1">
      <c r="A131" s="118">
        <v>1</v>
      </c>
      <c r="B131" s="142" t="s">
        <v>42</v>
      </c>
      <c r="C131" s="30"/>
      <c r="D131" s="30"/>
      <c r="E131" s="27"/>
      <c r="F131" s="27"/>
      <c r="G131" s="27">
        <v>0</v>
      </c>
      <c r="H131" s="114">
        <v>0</v>
      </c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</row>
    <row r="132" spans="1:22" ht="11.25" customHeight="1" hidden="1">
      <c r="A132" s="119"/>
      <c r="B132" s="143"/>
      <c r="C132" s="32"/>
      <c r="D132" s="32"/>
      <c r="E132" s="35"/>
      <c r="F132" s="35"/>
      <c r="G132" s="35">
        <v>0</v>
      </c>
      <c r="H132" s="105">
        <v>0</v>
      </c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</row>
    <row r="133" spans="1:22" ht="11.25" customHeight="1" hidden="1">
      <c r="A133" s="92">
        <v>2</v>
      </c>
      <c r="B133" s="144" t="s">
        <v>55</v>
      </c>
      <c r="C133" s="30"/>
      <c r="D133" s="30"/>
      <c r="E133" s="30"/>
      <c r="F133" s="30"/>
      <c r="G133" s="30">
        <v>1500000</v>
      </c>
      <c r="H133" s="86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</row>
    <row r="134" spans="1:22" ht="11.25" customHeight="1" hidden="1">
      <c r="A134" s="94"/>
      <c r="B134" s="145"/>
      <c r="C134" s="32"/>
      <c r="D134" s="32"/>
      <c r="E134" s="32"/>
      <c r="F134" s="32"/>
      <c r="G134" s="32">
        <v>1495000</v>
      </c>
      <c r="H134" s="88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</row>
    <row r="135" spans="1:22" ht="14.25">
      <c r="A135" s="79" t="s">
        <v>6</v>
      </c>
      <c r="B135" s="39" t="s">
        <v>7</v>
      </c>
      <c r="C135" s="27">
        <f aca="true" t="shared" si="10" ref="C135:H136">C137</f>
        <v>0</v>
      </c>
      <c r="D135" s="27">
        <f t="shared" si="10"/>
        <v>0</v>
      </c>
      <c r="E135" s="27">
        <f t="shared" si="10"/>
        <v>0</v>
      </c>
      <c r="F135" s="27"/>
      <c r="G135" s="27">
        <f t="shared" si="10"/>
        <v>0</v>
      </c>
      <c r="H135" s="86">
        <f t="shared" si="10"/>
        <v>0</v>
      </c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</row>
    <row r="136" spans="1:22" ht="14.25">
      <c r="A136" s="115"/>
      <c r="B136" s="40" t="s">
        <v>5</v>
      </c>
      <c r="C136" s="28">
        <f t="shared" si="10"/>
        <v>0</v>
      </c>
      <c r="D136" s="28">
        <f t="shared" si="10"/>
        <v>0</v>
      </c>
      <c r="E136" s="28">
        <f t="shared" si="10"/>
        <v>0</v>
      </c>
      <c r="F136" s="28">
        <f t="shared" si="10"/>
        <v>0</v>
      </c>
      <c r="G136" s="28">
        <f t="shared" si="10"/>
        <v>0</v>
      </c>
      <c r="H136" s="88">
        <f t="shared" si="10"/>
        <v>0</v>
      </c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</row>
    <row r="137" spans="1:22" ht="14.25" hidden="1">
      <c r="A137" s="75">
        <v>3</v>
      </c>
      <c r="B137" s="144"/>
      <c r="C137" s="30">
        <v>0</v>
      </c>
      <c r="D137" s="30">
        <v>0</v>
      </c>
      <c r="E137" s="27">
        <v>0</v>
      </c>
      <c r="F137" s="27">
        <v>0</v>
      </c>
      <c r="G137" s="27">
        <v>0</v>
      </c>
      <c r="H137" s="114">
        <v>0</v>
      </c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</row>
    <row r="138" spans="1:22" ht="14.25" hidden="1">
      <c r="A138" s="77"/>
      <c r="B138" s="145"/>
      <c r="C138" s="32">
        <v>0</v>
      </c>
      <c r="D138" s="32">
        <v>0</v>
      </c>
      <c r="E138" s="35">
        <v>0</v>
      </c>
      <c r="F138" s="35">
        <v>0</v>
      </c>
      <c r="G138" s="35">
        <v>0</v>
      </c>
      <c r="H138" s="105">
        <v>0</v>
      </c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</row>
    <row r="139" spans="1:22" ht="14.25">
      <c r="A139" s="85" t="s">
        <v>4</v>
      </c>
      <c r="B139" s="23" t="s">
        <v>12</v>
      </c>
      <c r="C139" s="27">
        <f aca="true" t="shared" si="11" ref="C139:H140">C141+C143+C145</f>
        <v>34200</v>
      </c>
      <c r="D139" s="27">
        <f t="shared" si="11"/>
        <v>34200</v>
      </c>
      <c r="E139" s="27">
        <v>34200</v>
      </c>
      <c r="F139" s="27">
        <f t="shared" si="11"/>
        <v>0</v>
      </c>
      <c r="G139" s="27">
        <f t="shared" si="11"/>
        <v>19649076</v>
      </c>
      <c r="H139" s="86">
        <v>34200</v>
      </c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</row>
    <row r="140" spans="1:22" ht="14.25">
      <c r="A140" s="77"/>
      <c r="B140" s="25" t="s">
        <v>5</v>
      </c>
      <c r="C140" s="28">
        <f t="shared" si="11"/>
        <v>0</v>
      </c>
      <c r="D140" s="28">
        <f t="shared" si="11"/>
        <v>0</v>
      </c>
      <c r="E140" s="28">
        <f t="shared" si="11"/>
        <v>0</v>
      </c>
      <c r="F140" s="28">
        <f t="shared" si="11"/>
        <v>0</v>
      </c>
      <c r="G140" s="28">
        <f t="shared" si="11"/>
        <v>0</v>
      </c>
      <c r="H140" s="88">
        <f t="shared" si="11"/>
        <v>0</v>
      </c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</row>
    <row r="141" spans="1:22" ht="14.25">
      <c r="A141" s="125">
        <v>1</v>
      </c>
      <c r="B141" s="126" t="s">
        <v>21</v>
      </c>
      <c r="C141" s="127">
        <v>34200</v>
      </c>
      <c r="D141" s="127">
        <v>34200</v>
      </c>
      <c r="E141" s="127">
        <v>34200</v>
      </c>
      <c r="F141" s="127">
        <v>0</v>
      </c>
      <c r="G141" s="127">
        <v>19649076</v>
      </c>
      <c r="H141" s="128">
        <v>34200</v>
      </c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</row>
    <row r="142" spans="1:22" ht="14.25">
      <c r="A142" s="129"/>
      <c r="B142" s="130"/>
      <c r="C142" s="131">
        <v>0</v>
      </c>
      <c r="D142" s="131">
        <v>0</v>
      </c>
      <c r="E142" s="132">
        <f>F142+G142+H142</f>
        <v>0</v>
      </c>
      <c r="F142" s="131">
        <v>0</v>
      </c>
      <c r="G142" s="131">
        <v>0</v>
      </c>
      <c r="H142" s="133">
        <v>0</v>
      </c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</row>
    <row r="143" spans="1:22" ht="14.25">
      <c r="A143" s="75">
        <v>2</v>
      </c>
      <c r="B143" s="51" t="s">
        <v>22</v>
      </c>
      <c r="C143" s="27"/>
      <c r="D143" s="27"/>
      <c r="E143" s="27"/>
      <c r="F143" s="27"/>
      <c r="G143" s="27">
        <v>0</v>
      </c>
      <c r="H143" s="114">
        <v>0</v>
      </c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</row>
    <row r="144" spans="1:22" ht="14.25">
      <c r="A144" s="77"/>
      <c r="B144" s="29" t="s">
        <v>23</v>
      </c>
      <c r="C144" s="28"/>
      <c r="D144" s="28"/>
      <c r="E144" s="32"/>
      <c r="F144" s="28"/>
      <c r="G144" s="28">
        <v>0</v>
      </c>
      <c r="H144" s="95">
        <v>0</v>
      </c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</row>
    <row r="145" spans="1:22" ht="14.25">
      <c r="A145" s="75">
        <v>3</v>
      </c>
      <c r="B145" s="51" t="s">
        <v>25</v>
      </c>
      <c r="C145" s="27"/>
      <c r="D145" s="27"/>
      <c r="E145" s="27"/>
      <c r="F145" s="27"/>
      <c r="G145" s="27">
        <v>0</v>
      </c>
      <c r="H145" s="114">
        <v>0</v>
      </c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</row>
    <row r="146" spans="1:22" ht="15" thickBot="1">
      <c r="A146" s="120"/>
      <c r="B146" s="121" t="s">
        <v>26</v>
      </c>
      <c r="C146" s="122">
        <v>0</v>
      </c>
      <c r="D146" s="122">
        <v>0</v>
      </c>
      <c r="E146" s="123">
        <f>F146+G146+H146</f>
        <v>0</v>
      </c>
      <c r="F146" s="122">
        <v>0</v>
      </c>
      <c r="G146" s="122">
        <v>0</v>
      </c>
      <c r="H146" s="124">
        <v>0</v>
      </c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</row>
    <row r="147" spans="1:22" ht="14.25">
      <c r="A147" s="70"/>
      <c r="B147" s="71"/>
      <c r="C147" s="72"/>
      <c r="D147" s="72"/>
      <c r="E147" s="72"/>
      <c r="F147" s="72"/>
      <c r="G147" s="72"/>
      <c r="H147" s="71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</row>
    <row r="148" spans="1:22" ht="14.25">
      <c r="A148" s="70"/>
      <c r="B148" s="71"/>
      <c r="C148" s="72"/>
      <c r="D148" s="72"/>
      <c r="E148" s="72"/>
      <c r="F148" s="72"/>
      <c r="G148" s="72"/>
      <c r="H148" s="71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</row>
    <row r="149" spans="2:8" ht="14.25" customHeight="1">
      <c r="B149" s="139" t="s">
        <v>64</v>
      </c>
      <c r="C149" s="10" t="s">
        <v>17</v>
      </c>
      <c r="D149" s="10"/>
      <c r="E149" s="57" t="s">
        <v>19</v>
      </c>
      <c r="F149" s="150" t="s">
        <v>32</v>
      </c>
      <c r="G149" s="150"/>
      <c r="H149" s="150"/>
    </row>
    <row r="150" spans="2:8" ht="14.25">
      <c r="B150" s="138" t="s">
        <v>8</v>
      </c>
      <c r="C150" s="10" t="s">
        <v>18</v>
      </c>
      <c r="D150" s="10"/>
      <c r="E150" s="57" t="s">
        <v>31</v>
      </c>
      <c r="F150" s="151"/>
      <c r="G150" s="151"/>
      <c r="H150" s="151"/>
    </row>
    <row r="151" spans="2:8" ht="14.25">
      <c r="B151" s="138" t="s">
        <v>30</v>
      </c>
      <c r="C151" s="10"/>
      <c r="D151" s="10"/>
      <c r="E151" s="10"/>
      <c r="F151" s="140" t="s">
        <v>54</v>
      </c>
      <c r="G151" s="140"/>
      <c r="H151" s="140"/>
    </row>
    <row r="152" spans="2:7" ht="14.25">
      <c r="B152" s="50"/>
      <c r="C152" s="10"/>
      <c r="D152" s="10"/>
      <c r="E152" s="10"/>
      <c r="F152" s="10"/>
      <c r="G152" s="10"/>
    </row>
    <row r="153" spans="6:8" ht="14.25" customHeight="1">
      <c r="F153" s="141" t="s">
        <v>20</v>
      </c>
      <c r="G153" s="141"/>
      <c r="H153" s="141"/>
    </row>
    <row r="154" ht="14.25">
      <c r="C154" s="8"/>
    </row>
    <row r="156" ht="14.25">
      <c r="B156" s="11"/>
    </row>
    <row r="159" spans="2:6" ht="14.25">
      <c r="B159" s="12"/>
      <c r="C159" s="2"/>
      <c r="D159" s="2"/>
      <c r="E159" s="2"/>
      <c r="F159" s="2"/>
    </row>
    <row r="160" spans="2:6" ht="14.25">
      <c r="B160" s="2"/>
      <c r="C160" s="2"/>
      <c r="D160" s="2"/>
      <c r="E160" s="2"/>
      <c r="F160" s="2"/>
    </row>
    <row r="161" spans="2:6" ht="14.25">
      <c r="B161" s="2"/>
      <c r="C161" s="2"/>
      <c r="D161" s="2"/>
      <c r="E161" s="2"/>
      <c r="F161" s="2"/>
    </row>
    <row r="162" spans="2:6" ht="14.25">
      <c r="B162" s="2"/>
      <c r="C162" s="2"/>
      <c r="D162" s="2"/>
      <c r="E162" s="2"/>
      <c r="F162" s="2"/>
    </row>
    <row r="163" spans="2:6" ht="14.25">
      <c r="B163" s="2"/>
      <c r="C163" s="2"/>
      <c r="D163" s="172"/>
      <c r="E163" s="172"/>
      <c r="F163" s="172"/>
    </row>
    <row r="164" spans="2:6" ht="14.25">
      <c r="B164" s="2"/>
      <c r="C164" s="2"/>
      <c r="D164" s="2"/>
      <c r="E164" s="2"/>
      <c r="F164" s="2"/>
    </row>
    <row r="165" spans="2:6" ht="14.25">
      <c r="B165" s="2"/>
      <c r="C165" s="2"/>
      <c r="D165" s="172"/>
      <c r="E165" s="172"/>
      <c r="F165" s="2"/>
    </row>
    <row r="166" spans="2:6" ht="14.25">
      <c r="B166" s="2"/>
      <c r="C166" s="2"/>
      <c r="D166" s="2"/>
      <c r="E166" s="2"/>
      <c r="F166" s="2"/>
    </row>
    <row r="167" spans="2:6" ht="14.25">
      <c r="B167" s="2"/>
      <c r="C167" s="2"/>
      <c r="D167" s="170"/>
      <c r="E167" s="170"/>
      <c r="F167" s="2"/>
    </row>
    <row r="168" spans="2:6" ht="14.25">
      <c r="B168" s="2"/>
      <c r="C168" s="2"/>
      <c r="D168" s="2"/>
      <c r="E168" s="2"/>
      <c r="F168" s="2"/>
    </row>
    <row r="169" spans="2:6" ht="14.25">
      <c r="B169" s="12"/>
      <c r="C169" s="2"/>
      <c r="D169" s="170"/>
      <c r="E169" s="170"/>
      <c r="F169" s="2"/>
    </row>
    <row r="170" spans="2:6" ht="14.25">
      <c r="B170" s="2"/>
      <c r="C170" s="2"/>
      <c r="D170" s="2"/>
      <c r="E170" s="2"/>
      <c r="F170" s="2"/>
    </row>
    <row r="171" spans="2:6" ht="14.25">
      <c r="B171" s="2"/>
      <c r="C171" s="2"/>
      <c r="D171" s="170"/>
      <c r="E171" s="170"/>
      <c r="F171" s="2"/>
    </row>
    <row r="172" spans="2:6" ht="14.25">
      <c r="B172" s="2"/>
      <c r="C172" s="2"/>
      <c r="D172" s="2"/>
      <c r="E172" s="2"/>
      <c r="F172" s="2"/>
    </row>
    <row r="173" spans="2:6" ht="14.25">
      <c r="B173" s="2"/>
      <c r="C173" s="2"/>
      <c r="D173" s="170"/>
      <c r="E173" s="170"/>
      <c r="F173" s="2"/>
    </row>
    <row r="174" spans="2:6" ht="14.25">
      <c r="B174" s="2"/>
      <c r="C174" s="2"/>
      <c r="D174" s="2"/>
      <c r="E174" s="2"/>
      <c r="F174" s="2"/>
    </row>
    <row r="175" spans="2:6" ht="14.25">
      <c r="B175" s="2"/>
      <c r="C175" s="2"/>
      <c r="D175" s="2"/>
      <c r="E175" s="2"/>
      <c r="F175" s="2"/>
    </row>
    <row r="176" spans="2:6" ht="14.25">
      <c r="B176" s="2"/>
      <c r="C176" s="2"/>
      <c r="D176" s="2"/>
      <c r="E176" s="2"/>
      <c r="F176" s="2"/>
    </row>
    <row r="177" spans="2:6" ht="14.25">
      <c r="B177" s="2"/>
      <c r="C177" s="2"/>
      <c r="D177" s="2"/>
      <c r="E177" s="2"/>
      <c r="F177" s="2"/>
    </row>
    <row r="178" spans="2:6" ht="14.25">
      <c r="B178" s="2"/>
      <c r="C178" s="2"/>
      <c r="D178" s="2"/>
      <c r="E178" s="2"/>
      <c r="F178" s="2"/>
    </row>
    <row r="179" spans="2:6" ht="14.25">
      <c r="B179" s="2"/>
      <c r="C179" s="2"/>
      <c r="D179" s="2"/>
      <c r="E179" s="2"/>
      <c r="F179" s="2"/>
    </row>
  </sheetData>
  <sheetProtection/>
  <mergeCells count="61">
    <mergeCell ref="A1:E1"/>
    <mergeCell ref="A13:A15"/>
    <mergeCell ref="B13:B15"/>
    <mergeCell ref="C13:C15"/>
    <mergeCell ref="D13:D15"/>
    <mergeCell ref="A2:H2"/>
    <mergeCell ref="F13:H13"/>
    <mergeCell ref="E13:E15"/>
    <mergeCell ref="A7:H7"/>
    <mergeCell ref="A8:H9"/>
    <mergeCell ref="B105:B106"/>
    <mergeCell ref="B107:B108"/>
    <mergeCell ref="B109:B110"/>
    <mergeCell ref="B111:B112"/>
    <mergeCell ref="A95:B95"/>
    <mergeCell ref="B103:B104"/>
    <mergeCell ref="D173:E173"/>
    <mergeCell ref="A31:B31"/>
    <mergeCell ref="B67:B68"/>
    <mergeCell ref="D163:F163"/>
    <mergeCell ref="B49:B50"/>
    <mergeCell ref="D165:E165"/>
    <mergeCell ref="A43:A44"/>
    <mergeCell ref="D171:E171"/>
    <mergeCell ref="D169:E169"/>
    <mergeCell ref="D167:E167"/>
    <mergeCell ref="A45:A46"/>
    <mergeCell ref="A59:B59"/>
    <mergeCell ref="A82:B82"/>
    <mergeCell ref="A40:B40"/>
    <mergeCell ref="A81:B81"/>
    <mergeCell ref="A49:A50"/>
    <mergeCell ref="A60:B60"/>
    <mergeCell ref="B45:B46"/>
    <mergeCell ref="A63:A64"/>
    <mergeCell ref="B101:B102"/>
    <mergeCell ref="A96:B96"/>
    <mergeCell ref="A25:B25"/>
    <mergeCell ref="H14:H15"/>
    <mergeCell ref="F14:F15"/>
    <mergeCell ref="A39:B39"/>
    <mergeCell ref="A32:B32"/>
    <mergeCell ref="G14:G15"/>
    <mergeCell ref="A26:B26"/>
    <mergeCell ref="B43:B44"/>
    <mergeCell ref="A65:A66"/>
    <mergeCell ref="A67:A68"/>
    <mergeCell ref="B71:B72"/>
    <mergeCell ref="B63:B64"/>
    <mergeCell ref="B65:B66"/>
    <mergeCell ref="B99:B100"/>
    <mergeCell ref="B91:B92"/>
    <mergeCell ref="F151:H151"/>
    <mergeCell ref="F153:H153"/>
    <mergeCell ref="B131:B132"/>
    <mergeCell ref="B113:B114"/>
    <mergeCell ref="B117:B118"/>
    <mergeCell ref="B137:B138"/>
    <mergeCell ref="A127:B128"/>
    <mergeCell ref="B133:B134"/>
    <mergeCell ref="F149:H150"/>
  </mergeCells>
  <printOptions gridLines="1"/>
  <pageMargins left="1.07" right="0.29" top="0.53" bottom="0.88" header="0.2" footer="0.15"/>
  <pageSetup fitToHeight="7" horizontalDpi="600" verticalDpi="600" orientation="landscape" paperSize="9" scale="6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investiþii 1997</dc:title>
  <dc:subject/>
  <dc:creator>moraru mona</dc:creator>
  <cp:keywords/>
  <dc:description/>
  <cp:lastModifiedBy>Terezia Borbei</cp:lastModifiedBy>
  <cp:lastPrinted>2023-01-16T06:36:43Z</cp:lastPrinted>
  <dcterms:created xsi:type="dcterms:W3CDTF">1998-10-27T12:30:16Z</dcterms:created>
  <dcterms:modified xsi:type="dcterms:W3CDTF">2023-01-16T06:36:44Z</dcterms:modified>
  <cp:category/>
  <cp:version/>
  <cp:contentType/>
  <cp:contentStatus/>
</cp:coreProperties>
</file>