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599" activeTab="0"/>
  </bookViews>
  <sheets>
    <sheet name="anexa 6" sheetId="1" r:id="rId1"/>
  </sheets>
  <definedNames>
    <definedName name="_xlnm.Print_Titles" localSheetId="0">'anexa 6'!$4:$6</definedName>
  </definedNames>
  <calcPr fullCalcOnLoad="1"/>
</workbook>
</file>

<file path=xl/sharedStrings.xml><?xml version="1.0" encoding="utf-8"?>
<sst xmlns="http://schemas.openxmlformats.org/spreadsheetml/2006/main" count="53" uniqueCount="49">
  <si>
    <t>din care:</t>
  </si>
  <si>
    <t>Total, din care:</t>
  </si>
  <si>
    <t>Ordonator principal de credite</t>
  </si>
  <si>
    <t>Primar,</t>
  </si>
  <si>
    <t>Valoare
totală
iniţială</t>
  </si>
  <si>
    <t>Nr.
crt.</t>
  </si>
  <si>
    <t>Cheltuieli din total surse de finanţare</t>
  </si>
  <si>
    <t>Credit</t>
  </si>
  <si>
    <t>Buget</t>
  </si>
  <si>
    <t>Denumire obiectiv de investiţie</t>
  </si>
  <si>
    <t>Director economic,</t>
  </si>
  <si>
    <t xml:space="preserve">  ec. Ursu Lucia</t>
  </si>
  <si>
    <t>Şef serviciu buget,</t>
  </si>
  <si>
    <t>Alte surse</t>
  </si>
  <si>
    <t>TOTAL,</t>
  </si>
  <si>
    <t xml:space="preserve"> - lei -</t>
  </si>
  <si>
    <t xml:space="preserve">      Şef serviciu investiţii,</t>
  </si>
  <si>
    <t>Kereskényi Gábor</t>
  </si>
  <si>
    <t>ec. Borbei Terezia</t>
  </si>
  <si>
    <t xml:space="preserve">    gospodărire, întreținere   </t>
  </si>
  <si>
    <t xml:space="preserve">     ing. Szucs Zsigmond</t>
  </si>
  <si>
    <t>Cap. 67 Cultură, recreere şi religie</t>
  </si>
  <si>
    <t xml:space="preserve">ANEXA NR. 6A la HCL Satu Mare Nr    din </t>
  </si>
  <si>
    <t>Cap. 70  Locuinţe, servicii şi dezvoltare publică</t>
  </si>
  <si>
    <t>Servicii de dirigenţie de şantier pentru Reabilitare clădiri rezidențiale Satu Mare 2</t>
  </si>
  <si>
    <t>Servicii de dirigenţie de şantier pentru Reabilitare clădiri rezidențiale Satu Mare 4</t>
  </si>
  <si>
    <t>Servicii de dirigenţie de şantier pentru Reabilitare clădiri rezidențiale Satu Mare 5</t>
  </si>
  <si>
    <t>Servicii de dirigenţie de şantier pentru Reabilitare clădiri rezidențiale Satu Mare 7</t>
  </si>
  <si>
    <t>Asistenţă tehnică din partea proiectantului pentru Reabilitare clădiri rezidențiale Satu Mare 7</t>
  </si>
  <si>
    <t>Asistenţă tehnică din partea proiectantului pentru Reabilitare clădiri rezidențiale Satu Mare 2</t>
  </si>
  <si>
    <t>Cap. 84 Transporturi</t>
  </si>
  <si>
    <t>Servicii de dirigenţie de şantier pentru Modernizarea și extinderea traseului pietonal și velo Centrul Nou din municipiul Satu Mare - Componenta 2 Pasarela pietonală și velo peste râul Someș în municipiul Satu Mare</t>
  </si>
  <si>
    <t>Asistenţă tehnică din partea proiectantului pentru Modernizarea și extinderea traseului pietonal și velo Centrul Nou din municipiul Satu Mare - Componenta 2 Pasarela pietonală și velo peste râul Someș în municipiul Satu Mare</t>
  </si>
  <si>
    <t>Cap. 65  Învăţământ</t>
  </si>
  <si>
    <t>Servicii de dirigenţie de şantier pentru Modernizare infrastructură educațională Grădinița nr.7</t>
  </si>
  <si>
    <t>Servicii de dirigenţie de şantier pentru Modernizarea și extinderea traseului pietonal și velo Centrul Vechi din municipiul Satu Mare</t>
  </si>
  <si>
    <t>Asistenţă tehnică din partea proiectantului pentru Modernizarea și extinderea traseului pietonal și velo Centrul Vechi din municipiul Satu Mare</t>
  </si>
  <si>
    <t>Servicii de dirigenţie de şantier pentru Transformarea zonei degradate Cubic în zona de petrecere a timpului liber pentru comunitate</t>
  </si>
  <si>
    <t>Asistenţă tehnică din partea proiectantului pentru Transformarea zonei degradate Cubic în zona de petrecere a timpului liber pentru comunitate</t>
  </si>
  <si>
    <t>Servicii de dirigenţie de şantier pentru Transformarea zonei degradate malurile Someșului între cele 2 poduri în zonă de petrecere a timpului liber pentru comunitate</t>
  </si>
  <si>
    <t>Asistenţă tehnică din partea proiectantului pentru Transformarea zonei degradate malurile Someșului între cele 2 poduri în zonă de petrecere a timpului liber pentru comunitate</t>
  </si>
  <si>
    <t xml:space="preserve">Asistenţă tehnică din partea proiectantului pentru Developing cross-border culture: Revitalised Theatres in Satu Mare and Uzhgorod </t>
  </si>
  <si>
    <t xml:space="preserve">Servicii de dirigenţie de şantier pentru Developing cross-border culture: Revitalised Theatres in Satu Mare and Uzhgorod </t>
  </si>
  <si>
    <t>Servicii de dirigenţie de şantier pentru Modernizare infrastructură educațională Liceul Tehnologic ”Constantin Brâncuși”</t>
  </si>
  <si>
    <t>Servicii de dirigenţie de şantier pentru Amenajare pistă biciclete pe strada Botizului - Pod Golescu</t>
  </si>
  <si>
    <t>Asistenţă tehnică din partea proiectantului pentru Amenajare pistă biciclete pe strada Botizului - Pod Golescu</t>
  </si>
  <si>
    <t>Asistenţă tehnică din partea proiectantului pentru  Modernizare infrastructură educațională Liceul Tehnologic ”Constantin Brâncuși”</t>
  </si>
  <si>
    <t>LISTA
lucrari de foraj, cartarea terenului, fotogrammetrie, determinari seismologice, consultanta, asistenta tehnica si alte cheltuieli asimilate investitiilor pe anul 2023 finanţate din FEN (fonduri externe nerambursabile)</t>
  </si>
  <si>
    <t>Valoare totală
actualizată la
31.12.2022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</si>
</sst>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0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8" fillId="33" borderId="0" xfId="0" applyFont="1" applyFill="1" applyBorder="1" applyAlignment="1">
      <alignment vertical="top" wrapText="1"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top"/>
    </xf>
    <xf numFmtId="3" fontId="8" fillId="33" borderId="0" xfId="0" applyNumberFormat="1" applyFont="1" applyFill="1" applyBorder="1" applyAlignment="1">
      <alignment vertical="top"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/>
    </xf>
    <xf numFmtId="0" fontId="49" fillId="33" borderId="0" xfId="0" applyFont="1" applyFill="1" applyAlignment="1">
      <alignment horizontal="center" readingOrder="1"/>
    </xf>
    <xf numFmtId="14" fontId="8" fillId="33" borderId="0" xfId="0" applyNumberFormat="1" applyFont="1" applyFill="1" applyAlignment="1">
      <alignment horizontal="left" vertical="top"/>
    </xf>
    <xf numFmtId="0" fontId="8" fillId="33" borderId="0" xfId="0" applyFont="1" applyFill="1" applyAlignment="1">
      <alignment vertical="top"/>
    </xf>
    <xf numFmtId="0" fontId="9" fillId="33" borderId="0" xfId="0" applyFont="1" applyFill="1" applyBorder="1" applyAlignment="1">
      <alignment/>
    </xf>
    <xf numFmtId="0" fontId="12" fillId="33" borderId="0" xfId="0" applyFont="1" applyFill="1" applyAlignment="1">
      <alignment horizontal="centerContinuous"/>
    </xf>
    <xf numFmtId="0" fontId="12" fillId="33" borderId="0" xfId="0" applyFont="1" applyFill="1" applyAlignment="1">
      <alignment horizontal="centerContinuous" vertical="top"/>
    </xf>
    <xf numFmtId="3" fontId="14" fillId="33" borderId="10" xfId="0" applyNumberFormat="1" applyFont="1" applyFill="1" applyBorder="1" applyAlignment="1">
      <alignment/>
    </xf>
    <xf numFmtId="3" fontId="13" fillId="33" borderId="11" xfId="0" applyNumberFormat="1" applyFont="1" applyFill="1" applyBorder="1" applyAlignment="1">
      <alignment/>
    </xf>
    <xf numFmtId="3" fontId="14" fillId="33" borderId="12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3" fontId="13" fillId="33" borderId="15" xfId="0" applyNumberFormat="1" applyFont="1" applyFill="1" applyBorder="1" applyAlignment="1">
      <alignment/>
    </xf>
    <xf numFmtId="3" fontId="13" fillId="33" borderId="16" xfId="0" applyNumberFormat="1" applyFont="1" applyFill="1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3" fontId="11" fillId="33" borderId="10" xfId="0" applyNumberFormat="1" applyFont="1" applyFill="1" applyBorder="1" applyAlignment="1">
      <alignment/>
    </xf>
    <xf numFmtId="3" fontId="11" fillId="33" borderId="12" xfId="0" applyNumberFormat="1" applyFont="1" applyFill="1" applyBorder="1" applyAlignment="1">
      <alignment/>
    </xf>
    <xf numFmtId="0" fontId="10" fillId="33" borderId="14" xfId="0" applyFont="1" applyFill="1" applyBorder="1" applyAlignment="1">
      <alignment horizontal="center" vertical="center" wrapText="1"/>
    </xf>
    <xf numFmtId="3" fontId="10" fillId="33" borderId="14" xfId="0" applyNumberFormat="1" applyFont="1" applyFill="1" applyBorder="1" applyAlignment="1">
      <alignment/>
    </xf>
    <xf numFmtId="3" fontId="10" fillId="33" borderId="15" xfId="0" applyNumberFormat="1" applyFont="1" applyFill="1" applyBorder="1" applyAlignment="1">
      <alignment/>
    </xf>
    <xf numFmtId="3" fontId="10" fillId="33" borderId="16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3" fontId="11" fillId="33" borderId="10" xfId="0" applyNumberFormat="1" applyFont="1" applyFill="1" applyBorder="1" applyAlignment="1">
      <alignment/>
    </xf>
    <xf numFmtId="3" fontId="10" fillId="33" borderId="10" xfId="0" applyNumberFormat="1" applyFont="1" applyFill="1" applyBorder="1" applyAlignment="1">
      <alignment/>
    </xf>
    <xf numFmtId="3" fontId="10" fillId="33" borderId="12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3" fontId="10" fillId="33" borderId="14" xfId="0" applyNumberFormat="1" applyFont="1" applyFill="1" applyBorder="1" applyAlignment="1">
      <alignment/>
    </xf>
    <xf numFmtId="3" fontId="10" fillId="33" borderId="15" xfId="0" applyNumberFormat="1" applyFont="1" applyFill="1" applyBorder="1" applyAlignment="1">
      <alignment/>
    </xf>
    <xf numFmtId="3" fontId="10" fillId="33" borderId="16" xfId="0" applyNumberFormat="1" applyFont="1" applyFill="1" applyBorder="1" applyAlignment="1">
      <alignment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wrapText="1"/>
    </xf>
    <xf numFmtId="3" fontId="11" fillId="33" borderId="12" xfId="0" applyNumberFormat="1" applyFont="1" applyFill="1" applyBorder="1" applyAlignment="1">
      <alignment/>
    </xf>
    <xf numFmtId="0" fontId="10" fillId="33" borderId="13" xfId="0" applyFont="1" applyFill="1" applyBorder="1" applyAlignment="1">
      <alignment horizontal="left" wrapText="1"/>
    </xf>
    <xf numFmtId="3" fontId="10" fillId="33" borderId="13" xfId="0" applyNumberFormat="1" applyFont="1" applyFill="1" applyBorder="1" applyAlignment="1">
      <alignment/>
    </xf>
    <xf numFmtId="0" fontId="10" fillId="33" borderId="16" xfId="0" applyFont="1" applyFill="1" applyBorder="1" applyAlignment="1">
      <alignment horizontal="left" wrapText="1"/>
    </xf>
    <xf numFmtId="0" fontId="10" fillId="33" borderId="12" xfId="0" applyFont="1" applyFill="1" applyBorder="1" applyAlignment="1">
      <alignment/>
    </xf>
    <xf numFmtId="0" fontId="10" fillId="33" borderId="11" xfId="0" applyFont="1" applyFill="1" applyBorder="1" applyAlignment="1">
      <alignment horizontal="left" vertical="top" wrapText="1"/>
    </xf>
    <xf numFmtId="3" fontId="11" fillId="33" borderId="16" xfId="0" applyNumberFormat="1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3" fontId="10" fillId="33" borderId="13" xfId="0" applyNumberFormat="1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10" fillId="33" borderId="19" xfId="0" applyNumberFormat="1" applyFont="1" applyFill="1" applyBorder="1" applyAlignment="1">
      <alignment/>
    </xf>
    <xf numFmtId="0" fontId="10" fillId="33" borderId="16" xfId="0" applyFont="1" applyFill="1" applyBorder="1" applyAlignment="1">
      <alignment/>
    </xf>
    <xf numFmtId="3" fontId="11" fillId="33" borderId="16" xfId="0" applyNumberFormat="1" applyFont="1" applyFill="1" applyBorder="1" applyAlignment="1">
      <alignment/>
    </xf>
    <xf numFmtId="0" fontId="10" fillId="33" borderId="12" xfId="0" applyFont="1" applyFill="1" applyBorder="1" applyAlignment="1">
      <alignment horizontal="left" wrapText="1"/>
    </xf>
    <xf numFmtId="0" fontId="10" fillId="33" borderId="13" xfId="0" applyFont="1" applyFill="1" applyBorder="1" applyAlignment="1">
      <alignment horizontal="left" wrapText="1"/>
    </xf>
    <xf numFmtId="0" fontId="10" fillId="33" borderId="16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left" wrapText="1"/>
    </xf>
    <xf numFmtId="3" fontId="11" fillId="34" borderId="12" xfId="0" applyNumberFormat="1" applyFont="1" applyFill="1" applyBorder="1" applyAlignment="1">
      <alignment/>
    </xf>
    <xf numFmtId="3" fontId="11" fillId="34" borderId="10" xfId="0" applyNumberFormat="1" applyFont="1" applyFill="1" applyBorder="1" applyAlignment="1">
      <alignment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left" wrapText="1"/>
    </xf>
    <xf numFmtId="3" fontId="10" fillId="34" borderId="16" xfId="0" applyNumberFormat="1" applyFont="1" applyFill="1" applyBorder="1" applyAlignment="1">
      <alignment/>
    </xf>
    <xf numFmtId="3" fontId="10" fillId="34" borderId="11" xfId="0" applyNumberFormat="1" applyFont="1" applyFill="1" applyBorder="1" applyAlignment="1">
      <alignment/>
    </xf>
    <xf numFmtId="3" fontId="10" fillId="34" borderId="13" xfId="0" applyNumberFormat="1" applyFont="1" applyFill="1" applyBorder="1" applyAlignment="1">
      <alignment/>
    </xf>
    <xf numFmtId="0" fontId="10" fillId="33" borderId="10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3" fillId="33" borderId="17" xfId="0" applyFont="1" applyFill="1" applyBorder="1" applyAlignment="1">
      <alignment horizontal="left" vertical="top" wrapText="1"/>
    </xf>
    <xf numFmtId="0" fontId="13" fillId="33" borderId="12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 wrapText="1"/>
    </xf>
    <xf numFmtId="0" fontId="12" fillId="33" borderId="2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12" fillId="33" borderId="20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top"/>
    </xf>
    <xf numFmtId="0" fontId="8" fillId="33" borderId="0" xfId="0" applyFont="1" applyFill="1" applyBorder="1" applyAlignment="1">
      <alignment horizontal="left"/>
    </xf>
    <xf numFmtId="0" fontId="7" fillId="33" borderId="0" xfId="0" applyFont="1" applyFill="1" applyAlignment="1">
      <alignment horizontal="center" vertical="top" wrapText="1"/>
    </xf>
    <xf numFmtId="0" fontId="7" fillId="33" borderId="0" xfId="0" applyFont="1" applyFill="1" applyAlignment="1">
      <alignment horizontal="center" vertical="top"/>
    </xf>
    <xf numFmtId="0" fontId="13" fillId="33" borderId="15" xfId="0" applyFont="1" applyFill="1" applyBorder="1" applyAlignment="1">
      <alignment horizontal="left" vertical="center" wrapText="1"/>
    </xf>
    <xf numFmtId="0" fontId="13" fillId="33" borderId="13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3" fillId="33" borderId="16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left" vertical="top" wrapText="1"/>
    </xf>
    <xf numFmtId="0" fontId="12" fillId="33" borderId="21" xfId="0" applyFont="1" applyFill="1" applyBorder="1" applyAlignment="1">
      <alignment horizontal="center"/>
    </xf>
    <xf numFmtId="0" fontId="12" fillId="33" borderId="22" xfId="0" applyFont="1" applyFill="1" applyBorder="1" applyAlignment="1">
      <alignment horizontal="center"/>
    </xf>
    <xf numFmtId="0" fontId="12" fillId="33" borderId="23" xfId="0" applyFont="1" applyFill="1" applyBorder="1" applyAlignment="1">
      <alignment horizontal="center"/>
    </xf>
    <xf numFmtId="0" fontId="13" fillId="33" borderId="15" xfId="0" applyFont="1" applyFill="1" applyBorder="1" applyAlignment="1">
      <alignment horizontal="left"/>
    </xf>
    <xf numFmtId="0" fontId="13" fillId="33" borderId="16" xfId="0" applyFont="1" applyFill="1" applyBorder="1" applyAlignment="1">
      <alignment horizontal="left"/>
    </xf>
    <xf numFmtId="0" fontId="13" fillId="33" borderId="17" xfId="0" applyFont="1" applyFill="1" applyBorder="1" applyAlignment="1">
      <alignment horizontal="left"/>
    </xf>
    <xf numFmtId="0" fontId="13" fillId="33" borderId="12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horizontal="left" vertical="top" wrapText="1"/>
    </xf>
    <xf numFmtId="0" fontId="13" fillId="33" borderId="17" xfId="0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left" vertical="top" wrapText="1"/>
    </xf>
    <xf numFmtId="0" fontId="10" fillId="33" borderId="16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86"/>
  <sheetViews>
    <sheetView showGridLines="0" tabSelected="1" zoomScale="90" zoomScaleNormal="90" zoomScalePageLayoutView="0" workbookViewId="0" topLeftCell="A45">
      <selection activeCell="A1" sqref="A1:H63"/>
    </sheetView>
  </sheetViews>
  <sheetFormatPr defaultColWidth="9.140625" defaultRowHeight="12"/>
  <cols>
    <col min="1" max="1" width="5.8515625" style="2" customWidth="1"/>
    <col min="2" max="2" width="128.140625" style="11" customWidth="1"/>
    <col min="3" max="3" width="17.8515625" style="2" customWidth="1"/>
    <col min="4" max="4" width="18.7109375" style="2" customWidth="1"/>
    <col min="5" max="6" width="16.7109375" style="2" customWidth="1"/>
    <col min="7" max="7" width="18.421875" style="2" customWidth="1"/>
    <col min="8" max="8" width="16.421875" style="2" customWidth="1"/>
    <col min="9" max="9" width="8.421875" style="2" customWidth="1"/>
    <col min="10" max="12" width="16.7109375" style="2" bestFit="1" customWidth="1"/>
    <col min="13" max="13" width="22.421875" style="2" customWidth="1"/>
    <col min="14" max="16384" width="9.28125" style="2" customWidth="1"/>
  </cols>
  <sheetData>
    <row r="1" spans="1:5" ht="15" customHeight="1">
      <c r="A1" s="76" t="s">
        <v>22</v>
      </c>
      <c r="B1" s="77"/>
      <c r="C1" s="77"/>
      <c r="D1" s="77"/>
      <c r="E1" s="77"/>
    </row>
    <row r="2" spans="1:8" ht="30.75" customHeight="1">
      <c r="A2" s="81" t="s">
        <v>47</v>
      </c>
      <c r="B2" s="82"/>
      <c r="C2" s="82"/>
      <c r="D2" s="82"/>
      <c r="E2" s="82"/>
      <c r="F2" s="82"/>
      <c r="G2" s="82"/>
      <c r="H2" s="82"/>
    </row>
    <row r="3" spans="1:8" ht="15.75">
      <c r="A3" s="13"/>
      <c r="B3" s="14"/>
      <c r="C3" s="13"/>
      <c r="D3" s="13"/>
      <c r="E3" s="13"/>
      <c r="F3" s="13"/>
      <c r="G3" s="13"/>
      <c r="H3" s="13" t="s">
        <v>15</v>
      </c>
    </row>
    <row r="4" spans="1:9" ht="13.5" customHeight="1">
      <c r="A4" s="75" t="s">
        <v>5</v>
      </c>
      <c r="B4" s="79" t="s">
        <v>9</v>
      </c>
      <c r="C4" s="75" t="s">
        <v>4</v>
      </c>
      <c r="D4" s="75" t="s">
        <v>48</v>
      </c>
      <c r="E4" s="75" t="s">
        <v>6</v>
      </c>
      <c r="F4" s="91" t="s">
        <v>0</v>
      </c>
      <c r="G4" s="92"/>
      <c r="H4" s="93"/>
      <c r="I4" s="3"/>
    </row>
    <row r="5" spans="1:9" ht="17.25" customHeight="1">
      <c r="A5" s="78"/>
      <c r="B5" s="79"/>
      <c r="C5" s="75"/>
      <c r="D5" s="75"/>
      <c r="E5" s="75"/>
      <c r="F5" s="75" t="s">
        <v>8</v>
      </c>
      <c r="G5" s="75" t="s">
        <v>7</v>
      </c>
      <c r="H5" s="75" t="s">
        <v>13</v>
      </c>
      <c r="I5" s="3"/>
    </row>
    <row r="6" spans="1:9" ht="22.5" customHeight="1">
      <c r="A6" s="78"/>
      <c r="B6" s="79"/>
      <c r="C6" s="75"/>
      <c r="D6" s="75"/>
      <c r="E6" s="75"/>
      <c r="F6" s="75"/>
      <c r="G6" s="75"/>
      <c r="H6" s="75"/>
      <c r="I6" s="3"/>
    </row>
    <row r="7" spans="1:9" ht="15.75">
      <c r="A7" s="96" t="s">
        <v>14</v>
      </c>
      <c r="B7" s="97"/>
      <c r="C7" s="15">
        <f aca="true" t="shared" si="0" ref="C7:H7">C9+C17+C35+C53</f>
        <v>1746570</v>
      </c>
      <c r="D7" s="15">
        <f t="shared" si="0"/>
        <v>1746570</v>
      </c>
      <c r="E7" s="15">
        <f t="shared" si="0"/>
        <v>1356502</v>
      </c>
      <c r="F7" s="15">
        <f t="shared" si="0"/>
        <v>1356502</v>
      </c>
      <c r="G7" s="15">
        <f t="shared" si="0"/>
        <v>0</v>
      </c>
      <c r="H7" s="15">
        <f t="shared" si="0"/>
        <v>0</v>
      </c>
      <c r="I7" s="3"/>
    </row>
    <row r="8" spans="1:9" ht="15.75">
      <c r="A8" s="94" t="s">
        <v>0</v>
      </c>
      <c r="B8" s="95"/>
      <c r="C8" s="16">
        <f aca="true" t="shared" si="1" ref="C8:H8">SUM(C18)</f>
        <v>0</v>
      </c>
      <c r="D8" s="16">
        <f t="shared" si="1"/>
        <v>0</v>
      </c>
      <c r="E8" s="16">
        <f t="shared" si="1"/>
        <v>0</v>
      </c>
      <c r="F8" s="16">
        <f t="shared" si="1"/>
        <v>0</v>
      </c>
      <c r="G8" s="16">
        <f t="shared" si="1"/>
        <v>0</v>
      </c>
      <c r="H8" s="16">
        <f t="shared" si="1"/>
        <v>0</v>
      </c>
      <c r="I8" s="3"/>
    </row>
    <row r="9" spans="1:9" ht="15.75">
      <c r="A9" s="100" t="s">
        <v>33</v>
      </c>
      <c r="B9" s="85"/>
      <c r="C9" s="15">
        <f aca="true" t="shared" si="2" ref="C9:H9">C11+C13+C15</f>
        <v>164326</v>
      </c>
      <c r="D9" s="15">
        <f t="shared" si="2"/>
        <v>164326</v>
      </c>
      <c r="E9" s="15">
        <f t="shared" si="2"/>
        <v>94550</v>
      </c>
      <c r="F9" s="15">
        <f t="shared" si="2"/>
        <v>94550</v>
      </c>
      <c r="G9" s="15">
        <f t="shared" si="2"/>
        <v>0</v>
      </c>
      <c r="H9" s="15">
        <f t="shared" si="2"/>
        <v>0</v>
      </c>
      <c r="I9" s="3"/>
    </row>
    <row r="10" spans="1:9" ht="23.25" customHeight="1">
      <c r="A10" s="83" t="s">
        <v>1</v>
      </c>
      <c r="B10" s="84"/>
      <c r="C10" s="19">
        <v>0</v>
      </c>
      <c r="D10" s="19">
        <v>0</v>
      </c>
      <c r="E10" s="19">
        <v>0</v>
      </c>
      <c r="F10" s="20">
        <v>0</v>
      </c>
      <c r="G10" s="19">
        <v>0</v>
      </c>
      <c r="H10" s="21">
        <v>0</v>
      </c>
      <c r="I10" s="3"/>
    </row>
    <row r="11" spans="1:9" ht="15">
      <c r="A11" s="22">
        <v>1</v>
      </c>
      <c r="B11" s="101" t="s">
        <v>34</v>
      </c>
      <c r="C11" s="23">
        <v>48800</v>
      </c>
      <c r="D11" s="23">
        <v>48800</v>
      </c>
      <c r="E11" s="23">
        <v>48800</v>
      </c>
      <c r="F11" s="23">
        <v>48800</v>
      </c>
      <c r="G11" s="23">
        <v>0</v>
      </c>
      <c r="H11" s="24">
        <v>0</v>
      </c>
      <c r="I11" s="3"/>
    </row>
    <row r="12" spans="1:9" ht="15">
      <c r="A12" s="25"/>
      <c r="B12" s="102"/>
      <c r="C12" s="26">
        <v>0</v>
      </c>
      <c r="D12" s="26">
        <v>0</v>
      </c>
      <c r="E12" s="26">
        <v>0</v>
      </c>
      <c r="F12" s="27">
        <v>0</v>
      </c>
      <c r="G12" s="26">
        <v>0</v>
      </c>
      <c r="H12" s="28">
        <v>0</v>
      </c>
      <c r="I12" s="3"/>
    </row>
    <row r="13" spans="1:9" ht="15">
      <c r="A13" s="22">
        <v>2</v>
      </c>
      <c r="B13" s="89" t="s">
        <v>43</v>
      </c>
      <c r="C13" s="23">
        <v>100000</v>
      </c>
      <c r="D13" s="23">
        <v>100000</v>
      </c>
      <c r="E13" s="23">
        <v>33700</v>
      </c>
      <c r="F13" s="23">
        <v>33700</v>
      </c>
      <c r="G13" s="23">
        <v>0</v>
      </c>
      <c r="H13" s="24">
        <v>0</v>
      </c>
      <c r="I13" s="3"/>
    </row>
    <row r="14" spans="1:9" ht="15">
      <c r="A14" s="29"/>
      <c r="B14" s="90"/>
      <c r="C14" s="26">
        <v>0</v>
      </c>
      <c r="D14" s="26">
        <v>0</v>
      </c>
      <c r="E14" s="26">
        <v>0</v>
      </c>
      <c r="F14" s="27">
        <v>0</v>
      </c>
      <c r="G14" s="26">
        <v>0</v>
      </c>
      <c r="H14" s="28">
        <v>0</v>
      </c>
      <c r="I14" s="3"/>
    </row>
    <row r="15" spans="1:9" ht="15">
      <c r="A15" s="22">
        <v>3</v>
      </c>
      <c r="B15" s="89" t="s">
        <v>46</v>
      </c>
      <c r="C15" s="23">
        <v>15526</v>
      </c>
      <c r="D15" s="23">
        <v>15526</v>
      </c>
      <c r="E15" s="23">
        <v>12050</v>
      </c>
      <c r="F15" s="23">
        <v>12050</v>
      </c>
      <c r="G15" s="23">
        <v>0</v>
      </c>
      <c r="H15" s="24">
        <v>0</v>
      </c>
      <c r="I15" s="3"/>
    </row>
    <row r="16" spans="1:9" ht="15">
      <c r="A16" s="29"/>
      <c r="B16" s="90"/>
      <c r="C16" s="26">
        <v>0</v>
      </c>
      <c r="D16" s="26">
        <v>0</v>
      </c>
      <c r="E16" s="26">
        <v>0</v>
      </c>
      <c r="F16" s="27">
        <v>0</v>
      </c>
      <c r="G16" s="26">
        <v>0</v>
      </c>
      <c r="H16" s="28">
        <v>0</v>
      </c>
      <c r="I16" s="3"/>
    </row>
    <row r="17" spans="1:9" ht="15.75" customHeight="1">
      <c r="A17" s="83" t="s">
        <v>21</v>
      </c>
      <c r="B17" s="85"/>
      <c r="C17" s="15">
        <f aca="true" t="shared" si="3" ref="C17:H17">C19+C21+C23+C25+C27+C33+C29+C31</f>
        <v>714800</v>
      </c>
      <c r="D17" s="15">
        <f t="shared" si="3"/>
        <v>714800</v>
      </c>
      <c r="E17" s="15">
        <f t="shared" si="3"/>
        <v>493900</v>
      </c>
      <c r="F17" s="15">
        <f t="shared" si="3"/>
        <v>493900</v>
      </c>
      <c r="G17" s="15">
        <f t="shared" si="3"/>
        <v>0</v>
      </c>
      <c r="H17" s="15">
        <f t="shared" si="3"/>
        <v>0</v>
      </c>
      <c r="I17" s="3"/>
    </row>
    <row r="18" spans="1:9" ht="15.75" customHeight="1">
      <c r="A18" s="83" t="s">
        <v>1</v>
      </c>
      <c r="B18" s="84"/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3"/>
    </row>
    <row r="19" spans="1:9" ht="15.75" customHeight="1">
      <c r="A19" s="30">
        <v>1</v>
      </c>
      <c r="B19" s="98" t="s">
        <v>39</v>
      </c>
      <c r="C19" s="31">
        <v>190000</v>
      </c>
      <c r="D19" s="31">
        <v>190000</v>
      </c>
      <c r="E19" s="31">
        <v>118800</v>
      </c>
      <c r="F19" s="31">
        <v>118800</v>
      </c>
      <c r="G19" s="32">
        <v>0</v>
      </c>
      <c r="H19" s="33">
        <v>0</v>
      </c>
      <c r="I19" s="3"/>
    </row>
    <row r="20" spans="1:9" ht="15.75" customHeight="1">
      <c r="A20" s="34"/>
      <c r="B20" s="99"/>
      <c r="C20" s="35">
        <v>0</v>
      </c>
      <c r="D20" s="35">
        <v>0</v>
      </c>
      <c r="E20" s="35">
        <v>0</v>
      </c>
      <c r="F20" s="36">
        <v>0</v>
      </c>
      <c r="G20" s="35">
        <v>0</v>
      </c>
      <c r="H20" s="37">
        <v>0</v>
      </c>
      <c r="I20" s="3"/>
    </row>
    <row r="21" spans="1:9" ht="15.75" customHeight="1">
      <c r="A21" s="38">
        <v>2</v>
      </c>
      <c r="B21" s="98" t="s">
        <v>40</v>
      </c>
      <c r="C21" s="31">
        <v>29750</v>
      </c>
      <c r="D21" s="31">
        <v>29750</v>
      </c>
      <c r="E21" s="31">
        <v>26800</v>
      </c>
      <c r="F21" s="31">
        <v>26800</v>
      </c>
      <c r="G21" s="32">
        <v>0</v>
      </c>
      <c r="H21" s="33">
        <v>0</v>
      </c>
      <c r="I21" s="3"/>
    </row>
    <row r="22" spans="1:9" ht="15.75" customHeight="1">
      <c r="A22" s="38"/>
      <c r="B22" s="99"/>
      <c r="C22" s="35">
        <v>0</v>
      </c>
      <c r="D22" s="35">
        <v>0</v>
      </c>
      <c r="E22" s="35">
        <v>0</v>
      </c>
      <c r="F22" s="36">
        <v>0</v>
      </c>
      <c r="G22" s="35">
        <v>0</v>
      </c>
      <c r="H22" s="37">
        <v>0</v>
      </c>
      <c r="I22" s="3"/>
    </row>
    <row r="23" spans="1:9" ht="15.75" customHeight="1">
      <c r="A23" s="60">
        <v>3</v>
      </c>
      <c r="B23" s="61" t="s">
        <v>38</v>
      </c>
      <c r="C23" s="62">
        <v>82400</v>
      </c>
      <c r="D23" s="62">
        <v>82400</v>
      </c>
      <c r="E23" s="62">
        <v>33100</v>
      </c>
      <c r="F23" s="62">
        <v>33100</v>
      </c>
      <c r="G23" s="63">
        <v>0</v>
      </c>
      <c r="H23" s="62">
        <v>0</v>
      </c>
      <c r="I23" s="3"/>
    </row>
    <row r="24" spans="1:9" ht="15.75" customHeight="1">
      <c r="A24" s="64"/>
      <c r="B24" s="65"/>
      <c r="C24" s="66">
        <v>0</v>
      </c>
      <c r="D24" s="66">
        <v>0</v>
      </c>
      <c r="E24" s="66">
        <v>0</v>
      </c>
      <c r="F24" s="66">
        <v>0</v>
      </c>
      <c r="G24" s="67">
        <v>0</v>
      </c>
      <c r="H24" s="68">
        <v>0</v>
      </c>
      <c r="I24" s="3"/>
    </row>
    <row r="25" spans="1:9" ht="15.75" customHeight="1">
      <c r="A25" s="30">
        <v>4</v>
      </c>
      <c r="B25" s="39" t="s">
        <v>37</v>
      </c>
      <c r="C25" s="40">
        <v>47600</v>
      </c>
      <c r="D25" s="40">
        <v>47600</v>
      </c>
      <c r="E25" s="40">
        <v>47600</v>
      </c>
      <c r="F25" s="40">
        <v>47600</v>
      </c>
      <c r="G25" s="31">
        <v>0</v>
      </c>
      <c r="H25" s="40">
        <v>0</v>
      </c>
      <c r="I25" s="3"/>
    </row>
    <row r="26" spans="1:9" ht="15.75" customHeight="1">
      <c r="A26" s="34"/>
      <c r="B26" s="41"/>
      <c r="C26" s="37">
        <v>0</v>
      </c>
      <c r="D26" s="37">
        <v>0</v>
      </c>
      <c r="E26" s="37">
        <v>0</v>
      </c>
      <c r="F26" s="37">
        <v>0</v>
      </c>
      <c r="G26" s="35">
        <v>0</v>
      </c>
      <c r="H26" s="37">
        <v>0</v>
      </c>
      <c r="I26" s="3"/>
    </row>
    <row r="27" spans="1:9" ht="15.75" customHeight="1">
      <c r="A27" s="38">
        <v>5</v>
      </c>
      <c r="B27" s="43" t="s">
        <v>41</v>
      </c>
      <c r="C27" s="40">
        <v>142800</v>
      </c>
      <c r="D27" s="40">
        <v>142800</v>
      </c>
      <c r="E27" s="40">
        <v>136000</v>
      </c>
      <c r="F27" s="40">
        <v>136000</v>
      </c>
      <c r="G27" s="40">
        <v>0</v>
      </c>
      <c r="H27" s="40">
        <v>0</v>
      </c>
      <c r="I27" s="3"/>
    </row>
    <row r="28" spans="1:9" ht="15.75" customHeight="1">
      <c r="A28" s="38"/>
      <c r="B28" s="43"/>
      <c r="C28" s="37">
        <v>0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"/>
    </row>
    <row r="29" spans="1:9" ht="15.75" customHeight="1">
      <c r="A29" s="30">
        <v>6</v>
      </c>
      <c r="B29" s="44" t="s">
        <v>42</v>
      </c>
      <c r="C29" s="40">
        <v>38000</v>
      </c>
      <c r="D29" s="40">
        <v>38000</v>
      </c>
      <c r="E29" s="40">
        <v>38000</v>
      </c>
      <c r="F29" s="40">
        <v>38000</v>
      </c>
      <c r="G29" s="40">
        <v>0</v>
      </c>
      <c r="H29" s="40">
        <v>0</v>
      </c>
      <c r="I29" s="3"/>
    </row>
    <row r="30" spans="1:9" ht="15.75" customHeight="1">
      <c r="A30" s="34"/>
      <c r="B30" s="45"/>
      <c r="C30" s="42">
        <v>0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3"/>
    </row>
    <row r="31" spans="1:9" ht="15.75" customHeight="1">
      <c r="A31" s="38">
        <v>7</v>
      </c>
      <c r="B31" s="87" t="s">
        <v>44</v>
      </c>
      <c r="C31" s="40">
        <v>172250</v>
      </c>
      <c r="D31" s="40">
        <v>172250</v>
      </c>
      <c r="E31" s="46">
        <v>81600</v>
      </c>
      <c r="F31" s="46">
        <v>81600</v>
      </c>
      <c r="G31" s="46">
        <v>0</v>
      </c>
      <c r="H31" s="46">
        <v>0</v>
      </c>
      <c r="I31" s="3"/>
    </row>
    <row r="32" spans="1:9" ht="15.75" customHeight="1">
      <c r="A32" s="34"/>
      <c r="B32" s="88"/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3"/>
    </row>
    <row r="33" spans="1:9" ht="15.75" customHeight="1">
      <c r="A33" s="30">
        <v>8</v>
      </c>
      <c r="B33" s="87" t="s">
        <v>45</v>
      </c>
      <c r="C33" s="40">
        <v>12000</v>
      </c>
      <c r="D33" s="40">
        <v>12000</v>
      </c>
      <c r="E33" s="46">
        <v>12000</v>
      </c>
      <c r="F33" s="46">
        <v>12000</v>
      </c>
      <c r="G33" s="46">
        <v>0</v>
      </c>
      <c r="H33" s="46">
        <v>0</v>
      </c>
      <c r="I33" s="3"/>
    </row>
    <row r="34" spans="1:9" ht="15.75" customHeight="1">
      <c r="A34" s="34"/>
      <c r="B34" s="88"/>
      <c r="C34" s="42">
        <v>0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3"/>
    </row>
    <row r="35" spans="1:9" ht="15.75" customHeight="1">
      <c r="A35" s="71" t="s">
        <v>23</v>
      </c>
      <c r="B35" s="72"/>
      <c r="C35" s="17">
        <f aca="true" t="shared" si="4" ref="C35:H35">C37+C39+C41+C43+C45+C47+C49+C51</f>
        <v>302444</v>
      </c>
      <c r="D35" s="17">
        <f t="shared" si="4"/>
        <v>302444</v>
      </c>
      <c r="E35" s="17">
        <f t="shared" si="4"/>
        <v>266052</v>
      </c>
      <c r="F35" s="17">
        <f t="shared" si="4"/>
        <v>266052</v>
      </c>
      <c r="G35" s="17">
        <f t="shared" si="4"/>
        <v>0</v>
      </c>
      <c r="H35" s="17">
        <f t="shared" si="4"/>
        <v>0</v>
      </c>
      <c r="I35" s="3"/>
    </row>
    <row r="36" spans="1:9" ht="16.5" customHeight="1">
      <c r="A36" s="83" t="s">
        <v>1</v>
      </c>
      <c r="B36" s="84"/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3"/>
    </row>
    <row r="37" spans="1:9" ht="14.25" customHeight="1">
      <c r="A37" s="22">
        <v>1</v>
      </c>
      <c r="B37" s="47" t="s">
        <v>24</v>
      </c>
      <c r="C37" s="24">
        <v>16570</v>
      </c>
      <c r="D37" s="24">
        <v>16570</v>
      </c>
      <c r="E37" s="24">
        <v>13900</v>
      </c>
      <c r="F37" s="24">
        <v>13900</v>
      </c>
      <c r="G37" s="24">
        <v>0</v>
      </c>
      <c r="H37" s="24">
        <v>0</v>
      </c>
      <c r="I37" s="3"/>
    </row>
    <row r="38" spans="1:9" ht="15.75" customHeight="1">
      <c r="A38" s="29"/>
      <c r="B38" s="48"/>
      <c r="C38" s="49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3"/>
    </row>
    <row r="39" spans="1:9" ht="15.75" customHeight="1">
      <c r="A39" s="22">
        <v>2</v>
      </c>
      <c r="B39" s="47" t="s">
        <v>25</v>
      </c>
      <c r="C39" s="24">
        <v>6600</v>
      </c>
      <c r="D39" s="24">
        <v>6600</v>
      </c>
      <c r="E39" s="24">
        <v>5400</v>
      </c>
      <c r="F39" s="24">
        <v>5400</v>
      </c>
      <c r="G39" s="24">
        <v>0</v>
      </c>
      <c r="H39" s="24">
        <v>0</v>
      </c>
      <c r="I39" s="3"/>
    </row>
    <row r="40" spans="1:9" ht="15.75" customHeight="1">
      <c r="A40" s="29"/>
      <c r="B40" s="48"/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3"/>
    </row>
    <row r="41" spans="1:9" ht="15.75" customHeight="1">
      <c r="A41" s="22">
        <v>3</v>
      </c>
      <c r="B41" s="50" t="s">
        <v>26</v>
      </c>
      <c r="C41" s="23">
        <v>14874</v>
      </c>
      <c r="D41" s="23">
        <v>14874</v>
      </c>
      <c r="E41" s="23">
        <v>12400</v>
      </c>
      <c r="F41" s="23">
        <v>12400</v>
      </c>
      <c r="G41" s="23">
        <v>0</v>
      </c>
      <c r="H41" s="24">
        <v>0</v>
      </c>
      <c r="I41" s="3"/>
    </row>
    <row r="42" spans="1:9" ht="15.75" customHeight="1">
      <c r="A42" s="29"/>
      <c r="B42" s="51"/>
      <c r="C42" s="52">
        <v>0</v>
      </c>
      <c r="D42" s="49">
        <v>0</v>
      </c>
      <c r="E42" s="52">
        <v>0</v>
      </c>
      <c r="F42" s="53">
        <v>0</v>
      </c>
      <c r="G42" s="52">
        <v>0</v>
      </c>
      <c r="H42" s="49">
        <v>0</v>
      </c>
      <c r="I42" s="3"/>
    </row>
    <row r="43" spans="1:9" ht="15.75" customHeight="1">
      <c r="A43" s="22">
        <v>4</v>
      </c>
      <c r="B43" s="54" t="s">
        <v>27</v>
      </c>
      <c r="C43" s="24">
        <v>10200</v>
      </c>
      <c r="D43" s="24">
        <v>10200</v>
      </c>
      <c r="E43" s="24">
        <v>8600</v>
      </c>
      <c r="F43" s="24">
        <v>8600</v>
      </c>
      <c r="G43" s="55">
        <v>0</v>
      </c>
      <c r="H43" s="55">
        <v>0</v>
      </c>
      <c r="I43" s="3"/>
    </row>
    <row r="44" spans="1:9" ht="15" customHeight="1">
      <c r="A44" s="29"/>
      <c r="B44" s="48"/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3"/>
    </row>
    <row r="45" spans="1:9" ht="15.75" customHeight="1">
      <c r="A45" s="22">
        <v>5</v>
      </c>
      <c r="B45" s="56" t="s">
        <v>35</v>
      </c>
      <c r="C45" s="24">
        <v>160100</v>
      </c>
      <c r="D45" s="24">
        <v>160100</v>
      </c>
      <c r="E45" s="24">
        <v>132000</v>
      </c>
      <c r="F45" s="24">
        <v>132000</v>
      </c>
      <c r="G45" s="24">
        <v>0</v>
      </c>
      <c r="H45" s="24">
        <v>0</v>
      </c>
      <c r="I45" s="3"/>
    </row>
    <row r="46" spans="1:9" ht="15.75" customHeight="1">
      <c r="A46" s="29"/>
      <c r="B46" s="57"/>
      <c r="C46" s="28">
        <v>0</v>
      </c>
      <c r="D46" s="28">
        <v>0</v>
      </c>
      <c r="E46" s="52">
        <v>0</v>
      </c>
      <c r="F46" s="49">
        <v>0</v>
      </c>
      <c r="G46" s="49">
        <v>0</v>
      </c>
      <c r="H46" s="49">
        <v>0</v>
      </c>
      <c r="I46" s="3"/>
    </row>
    <row r="47" spans="1:9" ht="15.75" customHeight="1">
      <c r="A47" s="25">
        <v>6</v>
      </c>
      <c r="B47" s="58" t="s">
        <v>36</v>
      </c>
      <c r="C47" s="24">
        <v>80100</v>
      </c>
      <c r="D47" s="24">
        <v>80100</v>
      </c>
      <c r="E47" s="24">
        <v>80000</v>
      </c>
      <c r="F47" s="24">
        <v>80000</v>
      </c>
      <c r="G47" s="55">
        <v>0</v>
      </c>
      <c r="H47" s="55">
        <v>0</v>
      </c>
      <c r="I47" s="3">
        <v>80000</v>
      </c>
    </row>
    <row r="48" spans="1:9" ht="15.75" customHeight="1">
      <c r="A48" s="25"/>
      <c r="B48" s="58"/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3"/>
    </row>
    <row r="49" spans="1:9" ht="15.75" customHeight="1">
      <c r="A49" s="22">
        <v>7</v>
      </c>
      <c r="B49" s="47" t="s">
        <v>29</v>
      </c>
      <c r="C49" s="24">
        <v>5000</v>
      </c>
      <c r="D49" s="24">
        <v>5000</v>
      </c>
      <c r="E49" s="24">
        <v>4752</v>
      </c>
      <c r="F49" s="24">
        <v>4752</v>
      </c>
      <c r="G49" s="24">
        <v>0</v>
      </c>
      <c r="H49" s="24">
        <v>0</v>
      </c>
      <c r="I49" s="3"/>
    </row>
    <row r="50" spans="1:9" ht="15.75" customHeight="1">
      <c r="A50" s="29"/>
      <c r="B50" s="48"/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3"/>
    </row>
    <row r="51" spans="1:9" ht="15.75" customHeight="1">
      <c r="A51" s="22">
        <v>8</v>
      </c>
      <c r="B51" s="54" t="s">
        <v>28</v>
      </c>
      <c r="C51" s="24">
        <v>9000</v>
      </c>
      <c r="D51" s="24">
        <v>9000</v>
      </c>
      <c r="E51" s="24">
        <v>9000</v>
      </c>
      <c r="F51" s="24">
        <v>9000</v>
      </c>
      <c r="G51" s="55">
        <v>0</v>
      </c>
      <c r="H51" s="55">
        <v>0</v>
      </c>
      <c r="I51" s="3"/>
    </row>
    <row r="52" spans="1:9" ht="15.75" customHeight="1">
      <c r="A52" s="25"/>
      <c r="B52" s="54"/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3"/>
    </row>
    <row r="53" spans="1:9" ht="15.75" customHeight="1">
      <c r="A53" s="71" t="s">
        <v>30</v>
      </c>
      <c r="B53" s="72"/>
      <c r="C53" s="17">
        <f aca="true" t="shared" si="5" ref="C53:H54">C55+C57</f>
        <v>565000</v>
      </c>
      <c r="D53" s="17">
        <f t="shared" si="5"/>
        <v>565000</v>
      </c>
      <c r="E53" s="17">
        <f t="shared" si="5"/>
        <v>502000</v>
      </c>
      <c r="F53" s="17">
        <f t="shared" si="5"/>
        <v>502000</v>
      </c>
      <c r="G53" s="17">
        <f t="shared" si="5"/>
        <v>0</v>
      </c>
      <c r="H53" s="17">
        <f t="shared" si="5"/>
        <v>0</v>
      </c>
      <c r="I53" s="3"/>
    </row>
    <row r="54" spans="1:9" ht="15.75" customHeight="1">
      <c r="A54" s="83" t="s">
        <v>1</v>
      </c>
      <c r="B54" s="86"/>
      <c r="C54" s="18">
        <f t="shared" si="5"/>
        <v>0</v>
      </c>
      <c r="D54" s="18">
        <f t="shared" si="5"/>
        <v>0</v>
      </c>
      <c r="E54" s="18">
        <f t="shared" si="5"/>
        <v>0</v>
      </c>
      <c r="F54" s="18">
        <f t="shared" si="5"/>
        <v>0</v>
      </c>
      <c r="G54" s="18">
        <f t="shared" si="5"/>
        <v>0</v>
      </c>
      <c r="H54" s="18">
        <f t="shared" si="5"/>
        <v>0</v>
      </c>
      <c r="I54" s="3"/>
    </row>
    <row r="55" spans="1:9" ht="15.75" customHeight="1">
      <c r="A55" s="22">
        <v>1</v>
      </c>
      <c r="B55" s="69" t="s">
        <v>31</v>
      </c>
      <c r="C55" s="24">
        <v>420000</v>
      </c>
      <c r="D55" s="24">
        <v>420000</v>
      </c>
      <c r="E55" s="55">
        <v>385600</v>
      </c>
      <c r="F55" s="55">
        <v>385600</v>
      </c>
      <c r="G55" s="55">
        <v>0</v>
      </c>
      <c r="H55" s="55">
        <v>0</v>
      </c>
      <c r="I55" s="3"/>
    </row>
    <row r="56" spans="1:9" ht="15.75" customHeight="1">
      <c r="A56" s="29"/>
      <c r="B56" s="70"/>
      <c r="C56" s="49">
        <v>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3"/>
    </row>
    <row r="57" spans="1:9" ht="15.75" customHeight="1">
      <c r="A57" s="22">
        <v>2</v>
      </c>
      <c r="B57" s="69" t="s">
        <v>32</v>
      </c>
      <c r="C57" s="24">
        <v>145000</v>
      </c>
      <c r="D57" s="24">
        <v>145000</v>
      </c>
      <c r="E57" s="55">
        <v>116400</v>
      </c>
      <c r="F57" s="55">
        <v>116400</v>
      </c>
      <c r="G57" s="55">
        <v>0</v>
      </c>
      <c r="H57" s="55">
        <v>0</v>
      </c>
      <c r="I57" s="3"/>
    </row>
    <row r="58" spans="1:9" ht="15.75" customHeight="1">
      <c r="A58" s="59"/>
      <c r="B58" s="70"/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3"/>
    </row>
    <row r="59" spans="1:8" ht="13.5" customHeight="1">
      <c r="A59" s="4"/>
      <c r="B59" s="1"/>
      <c r="C59" s="5"/>
      <c r="D59" s="5"/>
      <c r="E59" s="5"/>
      <c r="F59" s="5"/>
      <c r="G59" s="5"/>
      <c r="H59" s="6"/>
    </row>
    <row r="60" spans="2:7" ht="15" customHeight="1">
      <c r="B60" s="7" t="s">
        <v>2</v>
      </c>
      <c r="C60" s="2" t="s">
        <v>10</v>
      </c>
      <c r="E60" s="8" t="s">
        <v>12</v>
      </c>
      <c r="G60" s="2" t="s">
        <v>16</v>
      </c>
    </row>
    <row r="61" spans="2:7" ht="15">
      <c r="B61" s="7" t="s">
        <v>3</v>
      </c>
      <c r="C61" s="2" t="s">
        <v>11</v>
      </c>
      <c r="E61" s="9" t="s">
        <v>18</v>
      </c>
      <c r="G61" s="2" t="s">
        <v>19</v>
      </c>
    </row>
    <row r="62" spans="2:7" ht="15" customHeight="1">
      <c r="B62" s="7" t="s">
        <v>17</v>
      </c>
      <c r="G62" s="2" t="s">
        <v>20</v>
      </c>
    </row>
    <row r="63" ht="15">
      <c r="B63" s="10"/>
    </row>
    <row r="64" ht="15" customHeight="1"/>
    <row r="66" ht="15" customHeight="1">
      <c r="B66" s="10"/>
    </row>
    <row r="68" spans="2:6" ht="15" customHeight="1">
      <c r="B68" s="80"/>
      <c r="C68" s="80"/>
      <c r="D68" s="3"/>
      <c r="E68" s="3"/>
      <c r="F68" s="3"/>
    </row>
    <row r="69" spans="2:6" ht="15">
      <c r="B69" s="6"/>
      <c r="C69" s="3"/>
      <c r="D69" s="3"/>
      <c r="E69" s="3"/>
      <c r="F69" s="3"/>
    </row>
    <row r="70" spans="2:6" ht="15">
      <c r="B70" s="6"/>
      <c r="C70" s="3"/>
      <c r="D70" s="3"/>
      <c r="E70" s="3"/>
      <c r="F70" s="3"/>
    </row>
    <row r="71" spans="2:6" ht="15">
      <c r="B71" s="6"/>
      <c r="C71" s="3"/>
      <c r="D71" s="3"/>
      <c r="E71" s="3"/>
      <c r="F71" s="3"/>
    </row>
    <row r="72" spans="2:6" ht="15">
      <c r="B72" s="6"/>
      <c r="C72" s="12"/>
      <c r="D72" s="74"/>
      <c r="E72" s="74"/>
      <c r="F72" s="74"/>
    </row>
    <row r="73" spans="2:6" ht="15">
      <c r="B73" s="6"/>
      <c r="C73" s="12"/>
      <c r="D73" s="12"/>
      <c r="E73" s="12"/>
      <c r="F73" s="12"/>
    </row>
    <row r="74" spans="2:6" ht="15">
      <c r="B74" s="6"/>
      <c r="C74" s="12"/>
      <c r="D74" s="74"/>
      <c r="E74" s="74"/>
      <c r="F74" s="12"/>
    </row>
    <row r="75" spans="2:6" ht="15">
      <c r="B75" s="6"/>
      <c r="C75" s="12"/>
      <c r="D75" s="12"/>
      <c r="E75" s="12"/>
      <c r="F75" s="12"/>
    </row>
    <row r="76" spans="2:6" ht="15">
      <c r="B76" s="6"/>
      <c r="C76" s="12"/>
      <c r="D76" s="73"/>
      <c r="E76" s="73"/>
      <c r="F76" s="12"/>
    </row>
    <row r="77" spans="2:6" ht="15">
      <c r="B77" s="6"/>
      <c r="C77" s="12"/>
      <c r="D77" s="12"/>
      <c r="E77" s="12"/>
      <c r="F77" s="12"/>
    </row>
    <row r="78" spans="2:6" ht="15">
      <c r="B78" s="6"/>
      <c r="C78" s="12"/>
      <c r="D78" s="73"/>
      <c r="E78" s="73"/>
      <c r="F78" s="12"/>
    </row>
    <row r="79" spans="2:6" ht="15">
      <c r="B79" s="6"/>
      <c r="C79" s="12"/>
      <c r="D79" s="12"/>
      <c r="E79" s="12"/>
      <c r="F79" s="12"/>
    </row>
    <row r="80" spans="2:6" ht="15">
      <c r="B80" s="6"/>
      <c r="C80" s="12"/>
      <c r="D80" s="73"/>
      <c r="E80" s="73"/>
      <c r="F80" s="12"/>
    </row>
    <row r="81" spans="2:6" ht="15">
      <c r="B81" s="6"/>
      <c r="C81" s="12"/>
      <c r="D81" s="12"/>
      <c r="E81" s="12"/>
      <c r="F81" s="12"/>
    </row>
    <row r="82" spans="2:6" ht="15">
      <c r="B82" s="6"/>
      <c r="C82" s="12"/>
      <c r="D82" s="73"/>
      <c r="E82" s="73"/>
      <c r="F82" s="12"/>
    </row>
    <row r="83" spans="2:6" ht="15">
      <c r="B83" s="6"/>
      <c r="C83" s="3"/>
      <c r="D83" s="3"/>
      <c r="E83" s="3"/>
      <c r="F83" s="3"/>
    </row>
    <row r="84" spans="2:6" ht="15">
      <c r="B84" s="6"/>
      <c r="C84" s="3"/>
      <c r="D84" s="3"/>
      <c r="E84" s="3"/>
      <c r="F84" s="3"/>
    </row>
    <row r="85" spans="2:6" ht="15">
      <c r="B85" s="6"/>
      <c r="C85" s="3"/>
      <c r="D85" s="3"/>
      <c r="E85" s="3"/>
      <c r="F85" s="3"/>
    </row>
    <row r="86" spans="2:6" ht="15">
      <c r="B86" s="6"/>
      <c r="C86" s="3"/>
      <c r="D86" s="3"/>
      <c r="E86" s="3"/>
      <c r="F86" s="3"/>
    </row>
  </sheetData>
  <sheetProtection/>
  <mergeCells count="37">
    <mergeCell ref="A8:B8"/>
    <mergeCell ref="A7:B7"/>
    <mergeCell ref="E4:E6"/>
    <mergeCell ref="B21:B22"/>
    <mergeCell ref="B19:B20"/>
    <mergeCell ref="A9:B9"/>
    <mergeCell ref="B11:B12"/>
    <mergeCell ref="A10:B10"/>
    <mergeCell ref="A2:H2"/>
    <mergeCell ref="A18:B18"/>
    <mergeCell ref="A17:B17"/>
    <mergeCell ref="A54:B54"/>
    <mergeCell ref="A36:B36"/>
    <mergeCell ref="B31:B32"/>
    <mergeCell ref="B33:B34"/>
    <mergeCell ref="B13:B14"/>
    <mergeCell ref="B15:B16"/>
    <mergeCell ref="F4:H4"/>
    <mergeCell ref="H5:H6"/>
    <mergeCell ref="G5:G6"/>
    <mergeCell ref="F5:F6"/>
    <mergeCell ref="D76:E76"/>
    <mergeCell ref="A1:E1"/>
    <mergeCell ref="A4:A6"/>
    <mergeCell ref="B4:B6"/>
    <mergeCell ref="C4:C6"/>
    <mergeCell ref="D4:D6"/>
    <mergeCell ref="B68:C68"/>
    <mergeCell ref="B55:B56"/>
    <mergeCell ref="A53:B53"/>
    <mergeCell ref="A35:B35"/>
    <mergeCell ref="B57:B58"/>
    <mergeCell ref="D82:E82"/>
    <mergeCell ref="D80:E80"/>
    <mergeCell ref="D78:E78"/>
    <mergeCell ref="D72:F72"/>
    <mergeCell ref="D74:E74"/>
  </mergeCells>
  <printOptions/>
  <pageMargins left="0.19" right="0.12" top="0.5" bottom="0.15" header="0.17" footer="0.13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Mihaela Stan</cp:lastModifiedBy>
  <cp:lastPrinted>2023-07-24T11:11:26Z</cp:lastPrinted>
  <dcterms:created xsi:type="dcterms:W3CDTF">1998-10-27T12:30:16Z</dcterms:created>
  <dcterms:modified xsi:type="dcterms:W3CDTF">2023-07-24T11:11:29Z</dcterms:modified>
  <cp:category/>
  <cp:version/>
  <cp:contentType/>
  <cp:contentStatus/>
</cp:coreProperties>
</file>