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35" windowHeight="10395" tabRatio="599" activeTab="0"/>
  </bookViews>
  <sheets>
    <sheet name="anexa 6" sheetId="1" r:id="rId1"/>
  </sheets>
  <definedNames>
    <definedName name="_xlfn.ANCHORARRAY" hidden="1">#NAME?</definedName>
    <definedName name="_xlnm.Print_Titles" localSheetId="0">'anexa 6'!$5:$7</definedName>
  </definedNames>
  <calcPr fullCalcOnLoad="1"/>
</workbook>
</file>

<file path=xl/sharedStrings.xml><?xml version="1.0" encoding="utf-8"?>
<sst xmlns="http://schemas.openxmlformats.org/spreadsheetml/2006/main" count="65" uniqueCount="61">
  <si>
    <t>din care:</t>
  </si>
  <si>
    <t>Total, din care: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</si>
  <si>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</si>
  <si>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</si>
  <si>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</si>
  <si>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</si>
  <si>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</si>
  <si>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</si>
  <si>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Alte surse</t>
  </si>
  <si>
    <t>TOTAL,</t>
  </si>
  <si>
    <t xml:space="preserve"> - lei -</t>
  </si>
  <si>
    <t xml:space="preserve">ANEXA NR. 6 la HCL Satu Mare Nr    din </t>
  </si>
  <si>
    <t>Cap. 84 Transporturi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</si>
  <si>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</si>
  <si>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</si>
  <si>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Servicii de dirigenţie de şantier pentru Modernizare strada Grădinarilor</t>
  </si>
  <si>
    <t>Cap. 70  Locuinţe, servicii şi dezvoltare publică</t>
  </si>
  <si>
    <t>Cap. 65 Învăţământ</t>
  </si>
  <si>
    <t>Ordonator principal de credite</t>
  </si>
  <si>
    <t>Director economic,</t>
  </si>
  <si>
    <t>Şef serviciu buget,</t>
  </si>
  <si>
    <t xml:space="preserve">      Şef serviciu investiţii,</t>
  </si>
  <si>
    <t>Primar,</t>
  </si>
  <si>
    <t xml:space="preserve">  ec. Ursu Lucia</t>
  </si>
  <si>
    <t>ec. Borbei Terezia</t>
  </si>
  <si>
    <t xml:space="preserve">    gospodărire, întreținere   </t>
  </si>
  <si>
    <t>Kereskényi Gábor</t>
  </si>
  <si>
    <t xml:space="preserve">     ing. Szucs Zsigmond</t>
  </si>
  <si>
    <t xml:space="preserve">Servicii de dirigenţie de şantier pentru Modernizare străzi în municipiul Satu Mare Lot 1 </t>
  </si>
  <si>
    <t xml:space="preserve">Asistenţă tehnică din partea proiectantului pentru Modernizare străzi în municipiul Satu Mare Lot 1 </t>
  </si>
  <si>
    <t>Asistenţă tehnică din partea proiectantului pentru Modernizare pasaje pietonale care fac legătura între centru nou și digul de pe malul drept al râului Someș</t>
  </si>
  <si>
    <t>Asistenţă tehnică din partea proiectantului pentru Parcare etajată S+P+4 pe strada Decebal</t>
  </si>
  <si>
    <t>Asistenţă tehnică din partea proiectantului pentru Parcare etajată S+P+2 pe strada Mihail Kogălniceanu nr.5</t>
  </si>
  <si>
    <t>Asistenţă tehnică din partea proiectantului pentru Extindere iluminat public în cvartalul delimitat de str.Oituz, str. Prahovei și Aleea Milcov</t>
  </si>
  <si>
    <t>Asistenţă tehnică din partea proiectantului pentru Extinderea iluminatului public în parcările adiacente zonelor Aleea Timișului, nr.4, bloc 27 și b-dul Cloșca nr.1, bloc 17</t>
  </si>
  <si>
    <t>Cap. 67 Cultură, recreere şi religie</t>
  </si>
  <si>
    <t xml:space="preserve">Asistenţă tehnică din partea proiectantului pentru Implementarea măsurilor de eficienţă energetică la Sala de Scrimă “Alexandru Csipler” </t>
  </si>
  <si>
    <t xml:space="preserve">Servicii de dirigenţie de şantier pentru Implementarea măsurilor de eficienţă energetică la Sala de Scrimă “Alexandru Csipler” </t>
  </si>
  <si>
    <t>Servicii de supervizare pentru Parcare etajată S+P+2 pe strada Mihail Kogălniceanu nr.5</t>
  </si>
  <si>
    <t>Servicii de supervizare pentru Parcare etajată S+P+4 pe strada Decebal</t>
  </si>
  <si>
    <t>LISTA
lucrari de foraj, cartarea terenului, fotogrammetrie, determinari seismologice, consultanta, asistenta tehnica si alte cheltuieli asimilate investitiilor pe anul 2024</t>
  </si>
  <si>
    <t>Asistenţă tehnică din partea proiectantului pentru Modernizare strada Stupilor</t>
  </si>
  <si>
    <t>Servicii de dirigenţie de şantier pentru Modernizare strada Stupilor</t>
  </si>
  <si>
    <t>Valoare totală
actualizată la
31.12.2024</t>
  </si>
  <si>
    <t>Asistenţă tehnică din partea proiectantului pentru Modernizare clădire existentă B-dul Muncii nr.44</t>
  </si>
  <si>
    <t>Asistenţă tehnică din partea proiectantului pentru Schimbarea iluminatului public pe strada Ács Alajos</t>
  </si>
  <si>
    <t>Asistenţă tehnică din partea proiectantului pentru Extinderea iluminatului public pe strada Vasile Scurtu</t>
  </si>
  <si>
    <t>Asistenţă tehnică din partea proiectantului pentru Iluminat ornamental pentru lăcașurile de cult din Municipiul Satu Mare</t>
  </si>
  <si>
    <t>Asistenţă tehnică din partea proiectantului pentru Creșterea eficienței energetice și a gestionării Inteligente a energiei în infrastructura de iluminat public în municipiul Satu Mare, zona de Nord-Est, jud. Satu Mare</t>
  </si>
  <si>
    <t>Asistenţă tehnică din partea proiectantului pentru Creșterea eficienței energetice și a gestionării Inteligente a energiei în infrastructura de iluminat public în municipiul Satu Mare, zona de SUD, jud. Satu Mare</t>
  </si>
  <si>
    <t>Servicii de dirigenţie de şantier pentru Extindere rețele de alimentare cu apă și canalizare menajeră în Municipiul Satu Mare, zona Bercu Roșu</t>
  </si>
  <si>
    <t>Asistență tehnică din partea proiectantului pentru Pod peste râul Someş - amplasament str. Ştrandului</t>
  </si>
  <si>
    <t>Servicii de dirigenţie de şantier pentru Lucrări de intervenție privind implementarea măsurilor de eficiență energetică la Grădinița nr. 11</t>
  </si>
  <si>
    <t>Asistenţă tehnică din partea proiectantului pentru Lucrări de intervenție privind implementarea măsurilor de eficiență energetică la Grădinița nr. 11</t>
  </si>
  <si>
    <t>Asistenţă tehnică din partea proiectantului pentru Reabilitarea clădirii Hotel Sport, situată pe strada Mileniului, nr.25</t>
  </si>
  <si>
    <t>Servicii de dirigenție pentru Reabilitarea clădirii Hotel Sport, situată pe strada Mileniului, nr.25</t>
  </si>
  <si>
    <t>Asistenţă tehnică din partea proiectantului pentru Reabilitare fațade și acoperiș la imobilul situat pe strada Horea nr.6</t>
  </si>
  <si>
    <t>Servicii de dirigenţie de şantier pentru Reabilitare fațade și acoperiș la imobilul situat pe strada Horea nr.6</t>
  </si>
  <si>
    <t>Servicii de dirigenție pentru Modernizare clădire existentă B-dul Muncii nr.44</t>
  </si>
  <si>
    <t>Servicii de dirigenţie de şantier pentru Modernizare strada Kaffka Margit, tronson 1 și strada Krudy Gyula, Tronson 2</t>
  </si>
  <si>
    <t>Asistenţă tehnică din partea proiectantului pentru Modernizare strada Kaffka Margit, tronson 1 și strada Krudy Gyula, Tronson 2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</si>
</sst>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 wrapText="1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center" readingOrder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top"/>
    </xf>
    <xf numFmtId="3" fontId="9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top"/>
    </xf>
    <xf numFmtId="0" fontId="8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3" fontId="11" fillId="0" borderId="11" xfId="0" applyNumberFormat="1" applyFont="1" applyFill="1" applyBorder="1" applyAlignment="1">
      <alignment vertical="top"/>
    </xf>
    <xf numFmtId="0" fontId="11" fillId="0" borderId="11" xfId="0" applyFont="1" applyFill="1" applyBorder="1" applyAlignment="1">
      <alignment vertical="top"/>
    </xf>
    <xf numFmtId="0" fontId="8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3" fontId="10" fillId="0" borderId="12" xfId="0" applyNumberFormat="1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3" fontId="7" fillId="0" borderId="12" xfId="0" applyNumberFormat="1" applyFont="1" applyFill="1" applyBorder="1" applyAlignment="1">
      <alignment vertical="top"/>
    </xf>
    <xf numFmtId="0" fontId="8" fillId="0" borderId="11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vertical="top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top"/>
    </xf>
    <xf numFmtId="0" fontId="8" fillId="0" borderId="12" xfId="0" applyFont="1" applyFill="1" applyBorder="1" applyAlignment="1">
      <alignment horizontal="left"/>
    </xf>
    <xf numFmtId="3" fontId="48" fillId="0" borderId="11" xfId="0" applyNumberFormat="1" applyFont="1" applyFill="1" applyBorder="1" applyAlignment="1">
      <alignment vertical="top"/>
    </xf>
    <xf numFmtId="3" fontId="49" fillId="0" borderId="12" xfId="0" applyNumberFormat="1" applyFont="1" applyFill="1" applyBorder="1" applyAlignment="1">
      <alignment vertical="top"/>
    </xf>
    <xf numFmtId="3" fontId="11" fillId="0" borderId="11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top"/>
    </xf>
    <xf numFmtId="0" fontId="8" fillId="34" borderId="11" xfId="0" applyFont="1" applyFill="1" applyBorder="1" applyAlignment="1">
      <alignment horizontal="center"/>
    </xf>
    <xf numFmtId="3" fontId="11" fillId="34" borderId="11" xfId="0" applyNumberFormat="1" applyFont="1" applyFill="1" applyBorder="1" applyAlignment="1">
      <alignment vertical="top"/>
    </xf>
    <xf numFmtId="0" fontId="11" fillId="34" borderId="11" xfId="0" applyFont="1" applyFill="1" applyBorder="1" applyAlignment="1">
      <alignment vertical="top"/>
    </xf>
    <xf numFmtId="0" fontId="8" fillId="34" borderId="12" xfId="0" applyFont="1" applyFill="1" applyBorder="1" applyAlignment="1">
      <alignment horizontal="center"/>
    </xf>
    <xf numFmtId="3" fontId="10" fillId="34" borderId="12" xfId="0" applyNumberFormat="1" applyFont="1" applyFill="1" applyBorder="1" applyAlignment="1">
      <alignment vertical="top"/>
    </xf>
    <xf numFmtId="0" fontId="10" fillId="34" borderId="12" xfId="0" applyFont="1" applyFill="1" applyBorder="1" applyAlignment="1">
      <alignment vertical="top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 wrapText="1"/>
    </xf>
    <xf numFmtId="0" fontId="10" fillId="34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34" borderId="22" xfId="0" applyFont="1" applyFill="1" applyBorder="1" applyAlignment="1">
      <alignment horizontal="left" vertical="top" wrapText="1"/>
    </xf>
    <xf numFmtId="0" fontId="10" fillId="34" borderId="17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2:I107"/>
  <sheetViews>
    <sheetView showGridLines="0" tabSelected="1" zoomScale="80" zoomScaleNormal="80" zoomScalePageLayoutView="0" workbookViewId="0" topLeftCell="A43">
      <selection activeCell="B54" sqref="B54:B55"/>
    </sheetView>
  </sheetViews>
  <sheetFormatPr defaultColWidth="9.140625" defaultRowHeight="12"/>
  <cols>
    <col min="1" max="1" width="5.8515625" style="1" customWidth="1"/>
    <col min="2" max="2" width="103.00390625" style="5" customWidth="1"/>
    <col min="3" max="3" width="17.00390625" style="1" customWidth="1"/>
    <col min="4" max="4" width="20.8515625" style="1" customWidth="1"/>
    <col min="5" max="5" width="16.28125" style="1" customWidth="1"/>
    <col min="6" max="6" width="17.00390625" style="1" customWidth="1"/>
    <col min="7" max="7" width="9.7109375" style="1" customWidth="1"/>
    <col min="8" max="8" width="16.421875" style="1" customWidth="1"/>
    <col min="9" max="9" width="8.421875" style="1" customWidth="1"/>
    <col min="10" max="12" width="16.7109375" style="1" bestFit="1" customWidth="1"/>
    <col min="13" max="13" width="22.421875" style="1" customWidth="1"/>
    <col min="14" max="16384" width="9.28125" style="1" customWidth="1"/>
  </cols>
  <sheetData>
    <row r="2" spans="1:8" ht="22.5" customHeight="1">
      <c r="A2" s="52" t="s">
        <v>11</v>
      </c>
      <c r="B2" s="53"/>
      <c r="C2" s="53"/>
      <c r="D2" s="53"/>
      <c r="E2" s="53"/>
      <c r="F2" s="13"/>
      <c r="G2" s="13"/>
      <c r="H2" s="13"/>
    </row>
    <row r="3" spans="1:8" ht="49.5" customHeight="1">
      <c r="A3" s="59" t="s">
        <v>40</v>
      </c>
      <c r="B3" s="60"/>
      <c r="C3" s="60"/>
      <c r="D3" s="60"/>
      <c r="E3" s="60"/>
      <c r="F3" s="60"/>
      <c r="G3" s="60"/>
      <c r="H3" s="60"/>
    </row>
    <row r="4" spans="1:8" ht="11.25" customHeight="1">
      <c r="A4" s="14"/>
      <c r="B4" s="15"/>
      <c r="C4" s="14"/>
      <c r="D4" s="14"/>
      <c r="E4" s="14"/>
      <c r="F4" s="14"/>
      <c r="G4" s="14"/>
      <c r="H4" s="14" t="s">
        <v>10</v>
      </c>
    </row>
    <row r="5" spans="1:9" ht="13.5" customHeight="1">
      <c r="A5" s="54" t="s">
        <v>3</v>
      </c>
      <c r="B5" s="56" t="s">
        <v>7</v>
      </c>
      <c r="C5" s="54" t="s">
        <v>2</v>
      </c>
      <c r="D5" s="54" t="s">
        <v>43</v>
      </c>
      <c r="E5" s="54" t="s">
        <v>4</v>
      </c>
      <c r="F5" s="61" t="s">
        <v>0</v>
      </c>
      <c r="G5" s="62"/>
      <c r="H5" s="63"/>
      <c r="I5" s="2"/>
    </row>
    <row r="6" spans="1:9" ht="26.25" customHeight="1">
      <c r="A6" s="55"/>
      <c r="B6" s="56"/>
      <c r="C6" s="54"/>
      <c r="D6" s="54"/>
      <c r="E6" s="54"/>
      <c r="F6" s="54" t="s">
        <v>6</v>
      </c>
      <c r="G6" s="54" t="s">
        <v>5</v>
      </c>
      <c r="H6" s="54" t="s">
        <v>8</v>
      </c>
      <c r="I6" s="2"/>
    </row>
    <row r="7" spans="1:9" ht="18" customHeight="1">
      <c r="A7" s="55"/>
      <c r="B7" s="56"/>
      <c r="C7" s="54"/>
      <c r="D7" s="54"/>
      <c r="E7" s="54"/>
      <c r="F7" s="54"/>
      <c r="G7" s="54"/>
      <c r="H7" s="54"/>
      <c r="I7" s="2"/>
    </row>
    <row r="8" spans="1:9" ht="15.75">
      <c r="A8" s="74" t="s">
        <v>9</v>
      </c>
      <c r="B8" s="75"/>
      <c r="C8" s="16">
        <f>SUM(C10+C30+C60)</f>
        <v>8362125</v>
      </c>
      <c r="D8" s="16">
        <f>SUM(D10+D30+D60)</f>
        <v>8327125</v>
      </c>
      <c r="E8" s="16">
        <f>SUM(E10+E30+E60+E16)</f>
        <v>2554780</v>
      </c>
      <c r="F8" s="16">
        <f>SUM(F10+F30+F60+F16)</f>
        <v>2554780</v>
      </c>
      <c r="G8" s="16">
        <f>SUM(G10+G30+G60)</f>
        <v>0</v>
      </c>
      <c r="H8" s="16">
        <f>SUM(H10+H30+H60)</f>
        <v>0</v>
      </c>
      <c r="I8" s="2"/>
    </row>
    <row r="9" spans="1:9" ht="15.75">
      <c r="A9" s="57" t="s">
        <v>0</v>
      </c>
      <c r="B9" s="58"/>
      <c r="C9" s="17">
        <f aca="true" t="shared" si="0" ref="C9:H9">SUM(C31+C61)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2"/>
    </row>
    <row r="10" spans="1:9" ht="15.75">
      <c r="A10" s="66" t="s">
        <v>17</v>
      </c>
      <c r="B10" s="67"/>
      <c r="C10" s="18">
        <f aca="true" t="shared" si="1" ref="C10:H11">+C12+C14</f>
        <v>90500</v>
      </c>
      <c r="D10" s="18">
        <f t="shared" si="1"/>
        <v>90500</v>
      </c>
      <c r="E10" s="18">
        <f t="shared" si="1"/>
        <v>42500</v>
      </c>
      <c r="F10" s="18">
        <f t="shared" si="1"/>
        <v>42500</v>
      </c>
      <c r="G10" s="18">
        <f t="shared" si="1"/>
        <v>0</v>
      </c>
      <c r="H10" s="18">
        <f t="shared" si="1"/>
        <v>0</v>
      </c>
      <c r="I10" s="3"/>
    </row>
    <row r="11" spans="1:9" ht="15.75">
      <c r="A11" s="64" t="s">
        <v>1</v>
      </c>
      <c r="B11" s="65"/>
      <c r="C11" s="18">
        <f t="shared" si="1"/>
        <v>0</v>
      </c>
      <c r="D11" s="18">
        <f t="shared" si="1"/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3"/>
    </row>
    <row r="12" spans="1:9" ht="15" customHeight="1">
      <c r="A12" s="19">
        <v>1</v>
      </c>
      <c r="B12" s="68" t="s">
        <v>52</v>
      </c>
      <c r="C12" s="21">
        <v>53000</v>
      </c>
      <c r="D12" s="21">
        <v>53000</v>
      </c>
      <c r="E12" s="21">
        <v>23000</v>
      </c>
      <c r="F12" s="21">
        <v>23000</v>
      </c>
      <c r="G12" s="22">
        <v>0</v>
      </c>
      <c r="H12" s="22">
        <v>0</v>
      </c>
      <c r="I12" s="3"/>
    </row>
    <row r="13" spans="1:9" ht="15" customHeight="1">
      <c r="A13" s="23"/>
      <c r="B13" s="69"/>
      <c r="C13" s="25">
        <v>0</v>
      </c>
      <c r="D13" s="25">
        <v>0</v>
      </c>
      <c r="E13" s="25">
        <v>0</v>
      </c>
      <c r="F13" s="25">
        <v>0</v>
      </c>
      <c r="G13" s="26">
        <v>0</v>
      </c>
      <c r="H13" s="26">
        <v>0</v>
      </c>
      <c r="I13" s="3"/>
    </row>
    <row r="14" spans="1:9" ht="15" customHeight="1">
      <c r="A14" s="19">
        <v>2</v>
      </c>
      <c r="B14" s="68" t="s">
        <v>53</v>
      </c>
      <c r="C14" s="21">
        <v>37500</v>
      </c>
      <c r="D14" s="21">
        <v>37500</v>
      </c>
      <c r="E14" s="21">
        <v>19500</v>
      </c>
      <c r="F14" s="21">
        <v>19500</v>
      </c>
      <c r="G14" s="22">
        <v>0</v>
      </c>
      <c r="H14" s="22">
        <v>0</v>
      </c>
      <c r="I14" s="3"/>
    </row>
    <row r="15" spans="1:9" ht="15">
      <c r="A15" s="23"/>
      <c r="B15" s="69"/>
      <c r="C15" s="25">
        <v>0</v>
      </c>
      <c r="D15" s="25">
        <v>0</v>
      </c>
      <c r="E15" s="25">
        <v>0</v>
      </c>
      <c r="F15" s="25">
        <v>0</v>
      </c>
      <c r="G15" s="26">
        <v>0</v>
      </c>
      <c r="H15" s="26">
        <v>0</v>
      </c>
      <c r="I15" s="3"/>
    </row>
    <row r="16" spans="1:9" ht="15.75">
      <c r="A16" s="66" t="s">
        <v>35</v>
      </c>
      <c r="B16" s="67"/>
      <c r="C16" s="18">
        <f>C18+C20+C22+C26+C28+C24</f>
        <v>781000</v>
      </c>
      <c r="D16" s="18">
        <f>D18+D20+D22+D26+D28+D24</f>
        <v>781000</v>
      </c>
      <c r="E16" s="18">
        <f>E18+E20+E22+E26+E28+E24</f>
        <v>29000</v>
      </c>
      <c r="F16" s="18">
        <f>F18+F20+F22+F26+F28+F24</f>
        <v>29000</v>
      </c>
      <c r="G16" s="18">
        <f aca="true" t="shared" si="2" ref="C16:H17">G18+G20</f>
        <v>0</v>
      </c>
      <c r="H16" s="18">
        <f t="shared" si="2"/>
        <v>0</v>
      </c>
      <c r="I16" s="3"/>
    </row>
    <row r="17" spans="1:9" ht="15.75">
      <c r="A17" s="64" t="s">
        <v>1</v>
      </c>
      <c r="B17" s="65"/>
      <c r="C17" s="18">
        <f t="shared" si="2"/>
        <v>0</v>
      </c>
      <c r="D17" s="18">
        <f t="shared" si="2"/>
        <v>0</v>
      </c>
      <c r="E17" s="18">
        <f t="shared" si="2"/>
        <v>0</v>
      </c>
      <c r="F17" s="18">
        <f t="shared" si="2"/>
        <v>0</v>
      </c>
      <c r="G17" s="27">
        <f>G19+G21</f>
        <v>0</v>
      </c>
      <c r="H17" s="27">
        <f>H19+H21</f>
        <v>0</v>
      </c>
      <c r="I17" s="3"/>
    </row>
    <row r="18" spans="1:9" ht="15">
      <c r="A18" s="39">
        <v>1</v>
      </c>
      <c r="B18" s="48" t="s">
        <v>37</v>
      </c>
      <c r="C18" s="40">
        <v>50000</v>
      </c>
      <c r="D18" s="40">
        <v>50000</v>
      </c>
      <c r="E18" s="40">
        <v>15000</v>
      </c>
      <c r="F18" s="40">
        <v>15000</v>
      </c>
      <c r="G18" s="41">
        <v>0</v>
      </c>
      <c r="H18" s="41">
        <v>0</v>
      </c>
      <c r="I18" s="3"/>
    </row>
    <row r="19" spans="1:9" ht="15">
      <c r="A19" s="42"/>
      <c r="B19" s="49"/>
      <c r="C19" s="43">
        <v>0</v>
      </c>
      <c r="D19" s="43">
        <v>0</v>
      </c>
      <c r="E19" s="43">
        <v>0</v>
      </c>
      <c r="F19" s="43">
        <v>0</v>
      </c>
      <c r="G19" s="44">
        <v>0</v>
      </c>
      <c r="H19" s="44">
        <v>0</v>
      </c>
      <c r="I19" s="3"/>
    </row>
    <row r="20" spans="1:9" ht="15">
      <c r="A20" s="28">
        <v>2</v>
      </c>
      <c r="B20" s="68" t="s">
        <v>36</v>
      </c>
      <c r="C20" s="21">
        <v>35000</v>
      </c>
      <c r="D20" s="21">
        <v>35000</v>
      </c>
      <c r="E20" s="21">
        <v>10000</v>
      </c>
      <c r="F20" s="21">
        <v>10000</v>
      </c>
      <c r="G20" s="22">
        <v>0</v>
      </c>
      <c r="H20" s="22">
        <v>0</v>
      </c>
      <c r="I20" s="3"/>
    </row>
    <row r="21" spans="1:9" ht="15">
      <c r="A21" s="23"/>
      <c r="B21" s="69"/>
      <c r="C21" s="25">
        <v>0</v>
      </c>
      <c r="D21" s="25">
        <v>0</v>
      </c>
      <c r="E21" s="25">
        <v>0</v>
      </c>
      <c r="F21" s="25">
        <v>0</v>
      </c>
      <c r="G21" s="26">
        <v>0</v>
      </c>
      <c r="H21" s="26">
        <v>0</v>
      </c>
      <c r="I21" s="3"/>
    </row>
    <row r="22" spans="1:9" ht="15">
      <c r="A22" s="39">
        <v>3</v>
      </c>
      <c r="B22" s="48" t="s">
        <v>44</v>
      </c>
      <c r="C22" s="40">
        <v>14000</v>
      </c>
      <c r="D22" s="40">
        <v>14000</v>
      </c>
      <c r="E22" s="40">
        <v>1000</v>
      </c>
      <c r="F22" s="40">
        <v>1000</v>
      </c>
      <c r="G22" s="41">
        <v>0</v>
      </c>
      <c r="H22" s="41">
        <v>0</v>
      </c>
      <c r="I22" s="3"/>
    </row>
    <row r="23" spans="1:9" ht="15">
      <c r="A23" s="42"/>
      <c r="B23" s="49"/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4">
        <v>0</v>
      </c>
      <c r="I23" s="3"/>
    </row>
    <row r="24" spans="1:9" ht="15">
      <c r="A24" s="39">
        <v>3</v>
      </c>
      <c r="B24" s="48" t="s">
        <v>58</v>
      </c>
      <c r="C24" s="40">
        <v>120000</v>
      </c>
      <c r="D24" s="40">
        <v>120000</v>
      </c>
      <c r="E24" s="40">
        <v>1000</v>
      </c>
      <c r="F24" s="40">
        <v>1000</v>
      </c>
      <c r="G24" s="41">
        <v>0</v>
      </c>
      <c r="H24" s="41">
        <v>0</v>
      </c>
      <c r="I24" s="3"/>
    </row>
    <row r="25" spans="1:9" ht="15">
      <c r="A25" s="42"/>
      <c r="B25" s="49"/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4">
        <v>0</v>
      </c>
      <c r="I25" s="3"/>
    </row>
    <row r="26" spans="1:9" ht="15">
      <c r="A26" s="28">
        <v>4</v>
      </c>
      <c r="B26" s="68" t="s">
        <v>54</v>
      </c>
      <c r="C26" s="21">
        <v>96000</v>
      </c>
      <c r="D26" s="21">
        <v>96000</v>
      </c>
      <c r="E26" s="21">
        <v>1000</v>
      </c>
      <c r="F26" s="21">
        <v>1000</v>
      </c>
      <c r="G26" s="21">
        <v>0</v>
      </c>
      <c r="H26" s="22">
        <v>0</v>
      </c>
      <c r="I26" s="3"/>
    </row>
    <row r="27" spans="1:9" ht="15">
      <c r="A27" s="23"/>
      <c r="B27" s="69"/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6">
        <v>0</v>
      </c>
      <c r="I27" s="3"/>
    </row>
    <row r="28" spans="1:9" ht="15">
      <c r="A28" s="28">
        <v>5</v>
      </c>
      <c r="B28" s="68" t="s">
        <v>55</v>
      </c>
      <c r="C28" s="21">
        <v>466000</v>
      </c>
      <c r="D28" s="21">
        <v>466000</v>
      </c>
      <c r="E28" s="21">
        <v>1000</v>
      </c>
      <c r="F28" s="21">
        <v>1000</v>
      </c>
      <c r="G28" s="21">
        <v>0</v>
      </c>
      <c r="H28" s="22">
        <v>0</v>
      </c>
      <c r="I28" s="3"/>
    </row>
    <row r="29" spans="1:9" ht="15">
      <c r="A29" s="23"/>
      <c r="B29" s="69"/>
      <c r="C29" s="25">
        <v>0</v>
      </c>
      <c r="D29" s="25">
        <v>0</v>
      </c>
      <c r="E29" s="25">
        <v>0</v>
      </c>
      <c r="F29" s="25">
        <v>0</v>
      </c>
      <c r="G29" s="26">
        <v>0</v>
      </c>
      <c r="H29" s="26">
        <v>0</v>
      </c>
      <c r="I29" s="3"/>
    </row>
    <row r="30" spans="1:9" ht="15.75" customHeight="1">
      <c r="A30" s="50" t="s">
        <v>16</v>
      </c>
      <c r="B30" s="51"/>
      <c r="C30" s="29">
        <f>C38+C40+C42+C44+C32+C34+C46+C48+C50+C52+C36+C54+C56+C58</f>
        <v>1298660</v>
      </c>
      <c r="D30" s="29">
        <f>D38+D40+D42+D44+D32+D34+D46+D48+D50+D52+D36+D54+D56+D58</f>
        <v>1298660</v>
      </c>
      <c r="E30" s="29">
        <f>E38+E40+E42+E44+E32+E34+E46+E48+E50+E52+E36+E54+E56+E58</f>
        <v>158430</v>
      </c>
      <c r="F30" s="29">
        <f>F38+F40+F42+F44+F32+F34+F46+F48+F50+F52+F36+F54+F56+F58</f>
        <v>158430</v>
      </c>
      <c r="G30" s="29">
        <f>G38+G40+G42+G44+G32+G34</f>
        <v>0</v>
      </c>
      <c r="H30" s="29">
        <f>H38+H40+H42+H44+H32+H34</f>
        <v>0</v>
      </c>
      <c r="I30" s="3"/>
    </row>
    <row r="31" spans="1:9" ht="15.75" customHeight="1">
      <c r="A31" s="50" t="s">
        <v>1</v>
      </c>
      <c r="B31" s="51"/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3"/>
    </row>
    <row r="32" spans="1:9" ht="15">
      <c r="A32" s="28">
        <v>1</v>
      </c>
      <c r="B32" s="68" t="s">
        <v>33</v>
      </c>
      <c r="C32" s="21">
        <v>28000</v>
      </c>
      <c r="D32" s="21">
        <v>28000</v>
      </c>
      <c r="E32" s="21">
        <v>9000</v>
      </c>
      <c r="F32" s="21">
        <v>9000</v>
      </c>
      <c r="G32" s="22">
        <v>0</v>
      </c>
      <c r="H32" s="22">
        <v>0</v>
      </c>
      <c r="I32" s="3"/>
    </row>
    <row r="33" spans="1:9" ht="18.75" customHeight="1">
      <c r="A33" s="23"/>
      <c r="B33" s="69"/>
      <c r="C33" s="25">
        <v>0</v>
      </c>
      <c r="D33" s="25">
        <v>0</v>
      </c>
      <c r="E33" s="25">
        <v>0</v>
      </c>
      <c r="F33" s="25">
        <v>0</v>
      </c>
      <c r="G33" s="26">
        <v>0</v>
      </c>
      <c r="H33" s="26">
        <v>0</v>
      </c>
      <c r="I33" s="3"/>
    </row>
    <row r="34" spans="1:9" ht="15">
      <c r="A34" s="19">
        <v>2</v>
      </c>
      <c r="B34" s="68" t="s">
        <v>34</v>
      </c>
      <c r="C34" s="21">
        <v>8300</v>
      </c>
      <c r="D34" s="21">
        <v>8300</v>
      </c>
      <c r="E34" s="21">
        <v>5310</v>
      </c>
      <c r="F34" s="21">
        <v>5310</v>
      </c>
      <c r="G34" s="22">
        <v>0</v>
      </c>
      <c r="H34" s="22">
        <v>0</v>
      </c>
      <c r="I34" s="3"/>
    </row>
    <row r="35" spans="1:9" ht="21" customHeight="1">
      <c r="A35" s="19"/>
      <c r="B35" s="69"/>
      <c r="C35" s="25">
        <v>0</v>
      </c>
      <c r="D35" s="25">
        <v>0</v>
      </c>
      <c r="E35" s="25">
        <v>0</v>
      </c>
      <c r="F35" s="25">
        <v>0</v>
      </c>
      <c r="G35" s="26">
        <v>0</v>
      </c>
      <c r="H35" s="26">
        <v>0</v>
      </c>
      <c r="I35" s="3"/>
    </row>
    <row r="36" spans="1:9" ht="21" customHeight="1">
      <c r="A36" s="28">
        <v>3</v>
      </c>
      <c r="B36" s="68" t="s">
        <v>47</v>
      </c>
      <c r="C36" s="21">
        <v>10700</v>
      </c>
      <c r="D36" s="21">
        <v>10700</v>
      </c>
      <c r="E36" s="21">
        <v>5000</v>
      </c>
      <c r="F36" s="21">
        <v>5000</v>
      </c>
      <c r="G36" s="22">
        <v>0</v>
      </c>
      <c r="H36" s="22">
        <v>0</v>
      </c>
      <c r="I36" s="3"/>
    </row>
    <row r="37" spans="1:9" ht="21" customHeight="1">
      <c r="A37" s="23"/>
      <c r="B37" s="69"/>
      <c r="C37" s="25">
        <v>0</v>
      </c>
      <c r="D37" s="25">
        <v>0</v>
      </c>
      <c r="E37" s="25">
        <v>0</v>
      </c>
      <c r="F37" s="25">
        <v>0</v>
      </c>
      <c r="G37" s="26">
        <v>0</v>
      </c>
      <c r="H37" s="26">
        <v>0</v>
      </c>
      <c r="I37" s="3"/>
    </row>
    <row r="38" spans="1:9" ht="15">
      <c r="A38" s="30">
        <v>4</v>
      </c>
      <c r="B38" s="68" t="s">
        <v>38</v>
      </c>
      <c r="C38" s="21">
        <v>303000</v>
      </c>
      <c r="D38" s="21">
        <v>303000</v>
      </c>
      <c r="E38" s="21">
        <v>39000</v>
      </c>
      <c r="F38" s="21">
        <v>39000</v>
      </c>
      <c r="G38" s="22">
        <v>0</v>
      </c>
      <c r="H38" s="22">
        <v>0</v>
      </c>
      <c r="I38" s="3"/>
    </row>
    <row r="39" spans="1:9" ht="15">
      <c r="A39" s="31"/>
      <c r="B39" s="69"/>
      <c r="C39" s="25">
        <v>0</v>
      </c>
      <c r="D39" s="25">
        <v>0</v>
      </c>
      <c r="E39" s="25">
        <v>0</v>
      </c>
      <c r="F39" s="25">
        <v>0</v>
      </c>
      <c r="G39" s="32">
        <v>0</v>
      </c>
      <c r="H39" s="32">
        <v>0</v>
      </c>
      <c r="I39" s="3"/>
    </row>
    <row r="40" spans="1:9" ht="15">
      <c r="A40" s="30">
        <v>5</v>
      </c>
      <c r="B40" s="79" t="s">
        <v>32</v>
      </c>
      <c r="C40" s="21">
        <v>192960</v>
      </c>
      <c r="D40" s="21">
        <v>192960</v>
      </c>
      <c r="E40" s="21">
        <v>24120</v>
      </c>
      <c r="F40" s="21">
        <v>24120</v>
      </c>
      <c r="G40" s="22">
        <v>0</v>
      </c>
      <c r="H40" s="22">
        <v>0</v>
      </c>
      <c r="I40" s="3"/>
    </row>
    <row r="41" spans="1:9" ht="15">
      <c r="A41" s="33"/>
      <c r="B41" s="69"/>
      <c r="C41" s="25">
        <v>0</v>
      </c>
      <c r="D41" s="25">
        <v>0</v>
      </c>
      <c r="E41" s="25">
        <v>0</v>
      </c>
      <c r="F41" s="25">
        <v>0</v>
      </c>
      <c r="G41" s="32">
        <v>0</v>
      </c>
      <c r="H41" s="32">
        <v>0</v>
      </c>
      <c r="I41" s="3"/>
    </row>
    <row r="42" spans="1:9" ht="15">
      <c r="A42" s="30">
        <v>6</v>
      </c>
      <c r="B42" s="68" t="s">
        <v>39</v>
      </c>
      <c r="C42" s="21">
        <v>321300</v>
      </c>
      <c r="D42" s="21">
        <v>321300</v>
      </c>
      <c r="E42" s="34">
        <v>1000</v>
      </c>
      <c r="F42" s="34">
        <v>1000</v>
      </c>
      <c r="G42" s="22">
        <v>0</v>
      </c>
      <c r="H42" s="22">
        <v>0</v>
      </c>
      <c r="I42" s="3"/>
    </row>
    <row r="43" spans="1:9" ht="15">
      <c r="A43" s="31"/>
      <c r="B43" s="69"/>
      <c r="C43" s="25">
        <v>0</v>
      </c>
      <c r="D43" s="25">
        <v>0</v>
      </c>
      <c r="E43" s="35">
        <v>0</v>
      </c>
      <c r="F43" s="35">
        <v>0</v>
      </c>
      <c r="G43" s="32">
        <v>0</v>
      </c>
      <c r="H43" s="32">
        <v>0</v>
      </c>
      <c r="I43" s="3"/>
    </row>
    <row r="44" spans="1:9" ht="17.25" customHeight="1">
      <c r="A44" s="30">
        <v>7</v>
      </c>
      <c r="B44" s="68" t="s">
        <v>31</v>
      </c>
      <c r="C44" s="21">
        <v>303000</v>
      </c>
      <c r="D44" s="21">
        <v>303000</v>
      </c>
      <c r="E44" s="34">
        <v>1000</v>
      </c>
      <c r="F44" s="34">
        <v>1000</v>
      </c>
      <c r="G44" s="22">
        <v>0</v>
      </c>
      <c r="H44" s="22">
        <v>0</v>
      </c>
      <c r="I44" s="3"/>
    </row>
    <row r="45" spans="1:9" ht="15">
      <c r="A45" s="31"/>
      <c r="B45" s="69"/>
      <c r="C45" s="25">
        <v>0</v>
      </c>
      <c r="D45" s="25">
        <v>0</v>
      </c>
      <c r="E45" s="25">
        <v>0</v>
      </c>
      <c r="F45" s="25">
        <v>0</v>
      </c>
      <c r="G45" s="32">
        <v>0</v>
      </c>
      <c r="H45" s="32">
        <v>0</v>
      </c>
      <c r="I45" s="3"/>
    </row>
    <row r="46" spans="1:9" ht="15">
      <c r="A46" s="28">
        <v>8</v>
      </c>
      <c r="B46" s="72" t="s">
        <v>57</v>
      </c>
      <c r="C46" s="21">
        <v>45900</v>
      </c>
      <c r="D46" s="21">
        <v>45900</v>
      </c>
      <c r="E46" s="34">
        <v>1000</v>
      </c>
      <c r="F46" s="34">
        <v>1000</v>
      </c>
      <c r="G46" s="22">
        <v>0</v>
      </c>
      <c r="H46" s="22">
        <v>0</v>
      </c>
      <c r="I46" s="3"/>
    </row>
    <row r="47" spans="1:9" ht="15">
      <c r="A47" s="23"/>
      <c r="B47" s="73"/>
      <c r="C47" s="25">
        <v>0</v>
      </c>
      <c r="D47" s="25">
        <v>0</v>
      </c>
      <c r="E47" s="35">
        <v>0</v>
      </c>
      <c r="F47" s="35">
        <v>0</v>
      </c>
      <c r="G47" s="26">
        <v>0</v>
      </c>
      <c r="H47" s="26">
        <v>0</v>
      </c>
      <c r="I47" s="3"/>
    </row>
    <row r="48" spans="1:9" ht="15">
      <c r="A48" s="28">
        <v>9</v>
      </c>
      <c r="B48" s="72" t="s">
        <v>56</v>
      </c>
      <c r="C48" s="21">
        <v>13500</v>
      </c>
      <c r="D48" s="21">
        <v>13500</v>
      </c>
      <c r="E48" s="34">
        <v>1000</v>
      </c>
      <c r="F48" s="34">
        <v>1000</v>
      </c>
      <c r="G48" s="22">
        <v>0</v>
      </c>
      <c r="H48" s="22">
        <v>0</v>
      </c>
      <c r="I48" s="3"/>
    </row>
    <row r="49" spans="1:9" ht="15">
      <c r="A49" s="23"/>
      <c r="B49" s="73"/>
      <c r="C49" s="25">
        <v>0</v>
      </c>
      <c r="D49" s="25">
        <v>0</v>
      </c>
      <c r="E49" s="25">
        <v>0</v>
      </c>
      <c r="F49" s="25">
        <v>0</v>
      </c>
      <c r="G49" s="26">
        <v>0</v>
      </c>
      <c r="H49" s="26">
        <v>0</v>
      </c>
      <c r="I49" s="3"/>
    </row>
    <row r="50" spans="1:9" ht="22.5" customHeight="1">
      <c r="A50" s="28">
        <v>10</v>
      </c>
      <c r="B50" s="82" t="s">
        <v>45</v>
      </c>
      <c r="C50" s="21">
        <v>3000</v>
      </c>
      <c r="D50" s="21">
        <v>3000</v>
      </c>
      <c r="E50" s="21">
        <v>3000</v>
      </c>
      <c r="F50" s="21">
        <v>3000</v>
      </c>
      <c r="G50" s="22">
        <v>0</v>
      </c>
      <c r="H50" s="22">
        <v>0</v>
      </c>
      <c r="I50" s="3"/>
    </row>
    <row r="51" spans="1:9" ht="15">
      <c r="A51" s="23"/>
      <c r="B51" s="83"/>
      <c r="C51" s="25">
        <v>0</v>
      </c>
      <c r="D51" s="25">
        <v>0</v>
      </c>
      <c r="E51" s="25">
        <v>0</v>
      </c>
      <c r="F51" s="25">
        <v>0</v>
      </c>
      <c r="G51" s="26">
        <v>0</v>
      </c>
      <c r="H51" s="26">
        <v>0</v>
      </c>
      <c r="I51" s="3"/>
    </row>
    <row r="52" spans="1:9" ht="15">
      <c r="A52" s="28">
        <v>11</v>
      </c>
      <c r="B52" s="82" t="s">
        <v>46</v>
      </c>
      <c r="C52" s="21">
        <v>1500</v>
      </c>
      <c r="D52" s="21">
        <v>1500</v>
      </c>
      <c r="E52" s="21">
        <v>1500</v>
      </c>
      <c r="F52" s="21">
        <v>1500</v>
      </c>
      <c r="G52" s="22">
        <v>0</v>
      </c>
      <c r="H52" s="22">
        <v>0</v>
      </c>
      <c r="I52" s="3"/>
    </row>
    <row r="53" spans="1:9" ht="15.75" customHeight="1">
      <c r="A53" s="23"/>
      <c r="B53" s="83"/>
      <c r="C53" s="25">
        <v>0</v>
      </c>
      <c r="D53" s="25">
        <v>0</v>
      </c>
      <c r="E53" s="25">
        <v>0</v>
      </c>
      <c r="F53" s="25">
        <v>0</v>
      </c>
      <c r="G53" s="26">
        <v>0</v>
      </c>
      <c r="H53" s="26">
        <v>0</v>
      </c>
      <c r="I53" s="3"/>
    </row>
    <row r="54" spans="1:9" ht="15">
      <c r="A54" s="28">
        <v>12</v>
      </c>
      <c r="B54" s="82" t="s">
        <v>48</v>
      </c>
      <c r="C54" s="21">
        <v>15500</v>
      </c>
      <c r="D54" s="21">
        <v>15500</v>
      </c>
      <c r="E54" s="21">
        <v>15500</v>
      </c>
      <c r="F54" s="21">
        <v>15500</v>
      </c>
      <c r="G54" s="22">
        <v>0</v>
      </c>
      <c r="H54" s="22">
        <v>0</v>
      </c>
      <c r="I54" s="3"/>
    </row>
    <row r="55" spans="1:9" ht="33" customHeight="1">
      <c r="A55" s="23"/>
      <c r="B55" s="83"/>
      <c r="C55" s="25">
        <v>0</v>
      </c>
      <c r="D55" s="25">
        <v>0</v>
      </c>
      <c r="E55" s="25">
        <v>0</v>
      </c>
      <c r="F55" s="25">
        <v>0</v>
      </c>
      <c r="G55" s="26">
        <v>0</v>
      </c>
      <c r="H55" s="26">
        <v>0</v>
      </c>
      <c r="I55" s="3"/>
    </row>
    <row r="56" spans="1:9" ht="15">
      <c r="A56" s="28">
        <v>13</v>
      </c>
      <c r="B56" s="82" t="s">
        <v>49</v>
      </c>
      <c r="C56" s="21">
        <v>1000</v>
      </c>
      <c r="D56" s="21">
        <v>1000</v>
      </c>
      <c r="E56" s="21">
        <v>1000</v>
      </c>
      <c r="F56" s="21">
        <v>1000</v>
      </c>
      <c r="G56" s="22">
        <v>0</v>
      </c>
      <c r="H56" s="22">
        <v>0</v>
      </c>
      <c r="I56" s="3"/>
    </row>
    <row r="57" spans="1:9" ht="34.5" customHeight="1">
      <c r="A57" s="23"/>
      <c r="B57" s="83"/>
      <c r="C57" s="25">
        <v>0</v>
      </c>
      <c r="D57" s="25">
        <v>0</v>
      </c>
      <c r="E57" s="25">
        <v>0</v>
      </c>
      <c r="F57" s="25">
        <v>0</v>
      </c>
      <c r="G57" s="26">
        <v>0</v>
      </c>
      <c r="H57" s="26">
        <v>0</v>
      </c>
      <c r="I57" s="3"/>
    </row>
    <row r="58" spans="1:9" ht="15">
      <c r="A58" s="39">
        <v>14</v>
      </c>
      <c r="B58" s="77" t="s">
        <v>50</v>
      </c>
      <c r="C58" s="40">
        <v>51000</v>
      </c>
      <c r="D58" s="40">
        <v>51000</v>
      </c>
      <c r="E58" s="40">
        <v>51000</v>
      </c>
      <c r="F58" s="40">
        <v>51000</v>
      </c>
      <c r="G58" s="41">
        <v>0</v>
      </c>
      <c r="H58" s="41">
        <v>0</v>
      </c>
      <c r="I58" s="3"/>
    </row>
    <row r="59" spans="1:9" ht="15">
      <c r="A59" s="42"/>
      <c r="B59" s="78"/>
      <c r="C59" s="43">
        <v>0</v>
      </c>
      <c r="D59" s="43">
        <v>0</v>
      </c>
      <c r="E59" s="43">
        <v>0</v>
      </c>
      <c r="F59" s="43">
        <v>0</v>
      </c>
      <c r="G59" s="44">
        <v>0</v>
      </c>
      <c r="H59" s="44">
        <v>0</v>
      </c>
      <c r="I59" s="3"/>
    </row>
    <row r="60" spans="1:9" ht="15.75">
      <c r="A60" s="50" t="s">
        <v>12</v>
      </c>
      <c r="B60" s="51"/>
      <c r="C60" s="29">
        <f>C62+C64+C66+C70+C72+C78+C74+C76+C68+C80+C82</f>
        <v>6972965</v>
      </c>
      <c r="D60" s="29">
        <f>D62+D64+D66+D70+D72+D78+D74+D76+D68+D80+D82</f>
        <v>6937965</v>
      </c>
      <c r="E60" s="29">
        <f>E62+E64+E66+E70+E72+E78+E74+E76+E68+E80+E82</f>
        <v>2324850</v>
      </c>
      <c r="F60" s="29">
        <f>F62+F64+F66+F70+F72+F78+F74+F76+F68+F80+F82</f>
        <v>2324850</v>
      </c>
      <c r="G60" s="29">
        <f>G62+G64+G66+G70+G72+G78+G74+G76+G68</f>
        <v>0</v>
      </c>
      <c r="H60" s="29">
        <f>H62+H64+H66+H70+H72+H78+H74+H76+H68</f>
        <v>0</v>
      </c>
      <c r="I60" s="3"/>
    </row>
    <row r="61" spans="1:9" ht="15.75">
      <c r="A61" s="57" t="s">
        <v>1</v>
      </c>
      <c r="B61" s="58"/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3"/>
    </row>
    <row r="62" spans="1:9" ht="15" customHeight="1">
      <c r="A62" s="80">
        <v>1</v>
      </c>
      <c r="B62" s="20" t="s">
        <v>15</v>
      </c>
      <c r="C62" s="21">
        <v>193494</v>
      </c>
      <c r="D62" s="21">
        <v>193494</v>
      </c>
      <c r="E62" s="21">
        <v>138000</v>
      </c>
      <c r="F62" s="21">
        <v>138000</v>
      </c>
      <c r="G62" s="22">
        <v>0</v>
      </c>
      <c r="H62" s="22">
        <v>0</v>
      </c>
      <c r="I62" s="2"/>
    </row>
    <row r="63" spans="1:9" ht="15" customHeight="1">
      <c r="A63" s="81"/>
      <c r="B63" s="24"/>
      <c r="C63" s="25">
        <v>0</v>
      </c>
      <c r="D63" s="25">
        <v>0</v>
      </c>
      <c r="E63" s="25">
        <v>0</v>
      </c>
      <c r="F63" s="25">
        <v>0</v>
      </c>
      <c r="G63" s="32">
        <v>0</v>
      </c>
      <c r="H63" s="32">
        <v>0</v>
      </c>
      <c r="I63" s="2"/>
    </row>
    <row r="64" spans="1:9" ht="15" customHeight="1">
      <c r="A64" s="70">
        <v>2</v>
      </c>
      <c r="B64" s="20" t="s">
        <v>13</v>
      </c>
      <c r="C64" s="21">
        <v>56000</v>
      </c>
      <c r="D64" s="21">
        <v>56000</v>
      </c>
      <c r="E64" s="21">
        <v>36000</v>
      </c>
      <c r="F64" s="21">
        <v>36000</v>
      </c>
      <c r="G64" s="22">
        <v>0</v>
      </c>
      <c r="H64" s="22">
        <v>0</v>
      </c>
      <c r="I64" s="2"/>
    </row>
    <row r="65" spans="1:9" ht="15" customHeight="1">
      <c r="A65" s="71"/>
      <c r="B65" s="24"/>
      <c r="C65" s="25">
        <v>0</v>
      </c>
      <c r="D65" s="25">
        <v>0</v>
      </c>
      <c r="E65" s="25">
        <v>0</v>
      </c>
      <c r="F65" s="25">
        <v>0</v>
      </c>
      <c r="G65" s="32">
        <v>0</v>
      </c>
      <c r="H65" s="32">
        <v>0</v>
      </c>
      <c r="I65" s="2"/>
    </row>
    <row r="66" spans="1:8" ht="15" customHeight="1">
      <c r="A66" s="80">
        <v>3</v>
      </c>
      <c r="B66" s="20" t="s">
        <v>14</v>
      </c>
      <c r="C66" s="36">
        <v>6218621</v>
      </c>
      <c r="D66" s="36">
        <v>6218621</v>
      </c>
      <c r="E66" s="36">
        <v>1881000</v>
      </c>
      <c r="F66" s="36">
        <v>1881000</v>
      </c>
      <c r="G66" s="36">
        <v>0</v>
      </c>
      <c r="H66" s="36">
        <v>0</v>
      </c>
    </row>
    <row r="67" spans="1:8" ht="15" customHeight="1">
      <c r="A67" s="81"/>
      <c r="B67" s="24"/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</row>
    <row r="68" spans="1:8" ht="15" customHeight="1">
      <c r="A68" s="80">
        <v>4</v>
      </c>
      <c r="B68" s="20" t="s">
        <v>51</v>
      </c>
      <c r="C68" s="36">
        <v>45000</v>
      </c>
      <c r="D68" s="36">
        <v>45000</v>
      </c>
      <c r="E68" s="36">
        <v>45000</v>
      </c>
      <c r="F68" s="36">
        <v>45000</v>
      </c>
      <c r="G68" s="36">
        <v>0</v>
      </c>
      <c r="H68" s="36">
        <v>0</v>
      </c>
    </row>
    <row r="69" spans="1:8" ht="15" customHeight="1">
      <c r="A69" s="81"/>
      <c r="B69" s="24"/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</row>
    <row r="70" spans="1:8" ht="15">
      <c r="A70" s="30">
        <v>5</v>
      </c>
      <c r="B70" s="68" t="s">
        <v>28</v>
      </c>
      <c r="C70" s="21">
        <v>215000</v>
      </c>
      <c r="D70" s="21">
        <v>180000</v>
      </c>
      <c r="E70" s="21">
        <v>162000</v>
      </c>
      <c r="F70" s="21">
        <v>162000</v>
      </c>
      <c r="G70" s="22">
        <v>0</v>
      </c>
      <c r="H70" s="22">
        <v>0</v>
      </c>
    </row>
    <row r="71" spans="1:8" ht="15">
      <c r="A71" s="31"/>
      <c r="B71" s="69"/>
      <c r="C71" s="25">
        <v>0</v>
      </c>
      <c r="D71" s="25">
        <v>0</v>
      </c>
      <c r="E71" s="25">
        <v>0</v>
      </c>
      <c r="F71" s="25">
        <v>0</v>
      </c>
      <c r="G71" s="32">
        <v>0</v>
      </c>
      <c r="H71" s="32">
        <v>0</v>
      </c>
    </row>
    <row r="72" spans="1:8" ht="17.25" customHeight="1">
      <c r="A72" s="30">
        <v>6</v>
      </c>
      <c r="B72" s="68" t="s">
        <v>29</v>
      </c>
      <c r="C72" s="21">
        <v>45000</v>
      </c>
      <c r="D72" s="21">
        <v>45000</v>
      </c>
      <c r="E72" s="21">
        <v>11000</v>
      </c>
      <c r="F72" s="21">
        <v>11000</v>
      </c>
      <c r="G72" s="22">
        <v>0</v>
      </c>
      <c r="H72" s="22">
        <v>0</v>
      </c>
    </row>
    <row r="73" spans="1:8" ht="12.75" customHeight="1">
      <c r="A73" s="31"/>
      <c r="B73" s="69"/>
      <c r="C73" s="25">
        <v>0</v>
      </c>
      <c r="D73" s="25">
        <v>0</v>
      </c>
      <c r="E73" s="25">
        <v>0</v>
      </c>
      <c r="F73" s="25">
        <v>0</v>
      </c>
      <c r="G73" s="32">
        <v>0</v>
      </c>
      <c r="H73" s="32">
        <v>0</v>
      </c>
    </row>
    <row r="74" spans="1:8" ht="21" customHeight="1">
      <c r="A74" s="80">
        <v>7</v>
      </c>
      <c r="B74" s="20" t="s">
        <v>42</v>
      </c>
      <c r="C74" s="38">
        <v>125000</v>
      </c>
      <c r="D74" s="38">
        <v>125000</v>
      </c>
      <c r="E74" s="21">
        <v>1000</v>
      </c>
      <c r="F74" s="21">
        <v>1000</v>
      </c>
      <c r="G74" s="22">
        <v>0</v>
      </c>
      <c r="H74" s="22">
        <v>0</v>
      </c>
    </row>
    <row r="75" spans="1:8" ht="12.75" customHeight="1">
      <c r="A75" s="81"/>
      <c r="B75" s="24"/>
      <c r="C75" s="25">
        <v>0</v>
      </c>
      <c r="D75" s="25">
        <v>0</v>
      </c>
      <c r="E75" s="25">
        <v>0</v>
      </c>
      <c r="F75" s="25">
        <v>0</v>
      </c>
      <c r="G75" s="32">
        <v>0</v>
      </c>
      <c r="H75" s="32">
        <v>0</v>
      </c>
    </row>
    <row r="76" spans="1:8" ht="12.75" customHeight="1">
      <c r="A76" s="70">
        <v>8</v>
      </c>
      <c r="B76" s="20" t="s">
        <v>41</v>
      </c>
      <c r="C76" s="38">
        <v>25000</v>
      </c>
      <c r="D76" s="38">
        <v>25000</v>
      </c>
      <c r="E76" s="21">
        <v>1000</v>
      </c>
      <c r="F76" s="21">
        <v>1000</v>
      </c>
      <c r="G76" s="22">
        <v>0</v>
      </c>
      <c r="H76" s="22">
        <v>0</v>
      </c>
    </row>
    <row r="77" spans="1:8" ht="12.75" customHeight="1">
      <c r="A77" s="71"/>
      <c r="B77" s="24"/>
      <c r="C77" s="25">
        <v>0</v>
      </c>
      <c r="D77" s="25">
        <v>0</v>
      </c>
      <c r="E77" s="25">
        <v>0</v>
      </c>
      <c r="F77" s="25">
        <v>0</v>
      </c>
      <c r="G77" s="32">
        <v>0</v>
      </c>
      <c r="H77" s="32">
        <v>0</v>
      </c>
    </row>
    <row r="78" spans="1:8" ht="15">
      <c r="A78" s="86">
        <v>9</v>
      </c>
      <c r="B78" s="68" t="s">
        <v>30</v>
      </c>
      <c r="C78" s="21">
        <v>17850</v>
      </c>
      <c r="D78" s="21">
        <v>17850</v>
      </c>
      <c r="E78" s="21">
        <v>17850</v>
      </c>
      <c r="F78" s="21">
        <v>17850</v>
      </c>
      <c r="G78" s="22">
        <v>0</v>
      </c>
      <c r="H78" s="22">
        <v>0</v>
      </c>
    </row>
    <row r="79" spans="1:8" ht="15">
      <c r="A79" s="87"/>
      <c r="B79" s="69"/>
      <c r="C79" s="25">
        <v>0</v>
      </c>
      <c r="D79" s="25">
        <v>0</v>
      </c>
      <c r="E79" s="25">
        <v>0</v>
      </c>
      <c r="F79" s="25">
        <v>0</v>
      </c>
      <c r="G79" s="32">
        <v>0</v>
      </c>
      <c r="H79" s="32">
        <v>0</v>
      </c>
    </row>
    <row r="80" spans="1:8" ht="15">
      <c r="A80" s="45">
        <v>10</v>
      </c>
      <c r="B80" s="48" t="s">
        <v>59</v>
      </c>
      <c r="C80" s="40">
        <v>30000</v>
      </c>
      <c r="D80" s="40">
        <v>30000</v>
      </c>
      <c r="E80" s="40">
        <v>30000</v>
      </c>
      <c r="F80" s="40">
        <v>30000</v>
      </c>
      <c r="G80" s="41">
        <v>0</v>
      </c>
      <c r="H80" s="41">
        <v>0</v>
      </c>
    </row>
    <row r="81" spans="1:8" ht="15">
      <c r="A81" s="46"/>
      <c r="B81" s="49"/>
      <c r="C81" s="43">
        <v>0</v>
      </c>
      <c r="D81" s="43">
        <v>0</v>
      </c>
      <c r="E81" s="43">
        <v>0</v>
      </c>
      <c r="F81" s="43">
        <v>0</v>
      </c>
      <c r="G81" s="47">
        <v>0</v>
      </c>
      <c r="H81" s="47">
        <v>0</v>
      </c>
    </row>
    <row r="82" spans="1:8" ht="15">
      <c r="A82" s="45">
        <v>11</v>
      </c>
      <c r="B82" s="48" t="s">
        <v>60</v>
      </c>
      <c r="C82" s="40">
        <v>2000</v>
      </c>
      <c r="D82" s="40">
        <v>2000</v>
      </c>
      <c r="E82" s="40">
        <v>2000</v>
      </c>
      <c r="F82" s="40">
        <v>2000</v>
      </c>
      <c r="G82" s="41">
        <v>0</v>
      </c>
      <c r="H82" s="41">
        <v>0</v>
      </c>
    </row>
    <row r="83" spans="1:8" ht="15">
      <c r="A83" s="46"/>
      <c r="B83" s="49"/>
      <c r="C83" s="43">
        <v>0</v>
      </c>
      <c r="D83" s="43">
        <v>0</v>
      </c>
      <c r="E83" s="43">
        <v>0</v>
      </c>
      <c r="F83" s="43">
        <v>0</v>
      </c>
      <c r="G83" s="47">
        <v>0</v>
      </c>
      <c r="H83" s="47">
        <v>0</v>
      </c>
    </row>
    <row r="84" spans="2:8" ht="15">
      <c r="B84" s="7"/>
      <c r="C84" s="8"/>
      <c r="D84" s="8"/>
      <c r="E84" s="8"/>
      <c r="F84" s="8"/>
      <c r="G84" s="8"/>
      <c r="H84" s="4"/>
    </row>
    <row r="85" spans="2:7" ht="15" customHeight="1">
      <c r="B85" s="9" t="s">
        <v>18</v>
      </c>
      <c r="C85" s="1" t="s">
        <v>19</v>
      </c>
      <c r="E85" s="10" t="s">
        <v>20</v>
      </c>
      <c r="G85" s="11" t="s">
        <v>21</v>
      </c>
    </row>
    <row r="86" spans="2:7" ht="15">
      <c r="B86" s="9" t="s">
        <v>22</v>
      </c>
      <c r="C86" s="1" t="s">
        <v>23</v>
      </c>
      <c r="E86" s="12" t="s">
        <v>24</v>
      </c>
      <c r="G86" s="1" t="s">
        <v>25</v>
      </c>
    </row>
    <row r="87" spans="2:7" ht="15" customHeight="1">
      <c r="B87" s="9" t="s">
        <v>26</v>
      </c>
      <c r="G87" s="1" t="s">
        <v>27</v>
      </c>
    </row>
    <row r="89" spans="2:6" ht="15" customHeight="1">
      <c r="B89" s="85"/>
      <c r="C89" s="85"/>
      <c r="D89" s="3"/>
      <c r="E89" s="3"/>
      <c r="F89" s="3"/>
    </row>
    <row r="90" spans="2:6" ht="15">
      <c r="B90" s="4"/>
      <c r="C90" s="3"/>
      <c r="D90" s="3"/>
      <c r="E90" s="3"/>
      <c r="F90" s="3"/>
    </row>
    <row r="91" spans="2:6" ht="15">
      <c r="B91" s="4"/>
      <c r="C91" s="3"/>
      <c r="D91" s="3"/>
      <c r="E91" s="3"/>
      <c r="F91" s="3"/>
    </row>
    <row r="92" spans="2:6" ht="15">
      <c r="B92" s="4"/>
      <c r="C92" s="3"/>
      <c r="D92" s="3"/>
      <c r="E92" s="3"/>
      <c r="F92" s="3"/>
    </row>
    <row r="93" spans="2:6" ht="15">
      <c r="B93" s="4"/>
      <c r="C93" s="6"/>
      <c r="D93" s="84"/>
      <c r="E93" s="84"/>
      <c r="F93" s="84"/>
    </row>
    <row r="94" spans="2:6" ht="15">
      <c r="B94" s="4"/>
      <c r="C94" s="6"/>
      <c r="D94" s="6"/>
      <c r="E94" s="6"/>
      <c r="F94" s="6"/>
    </row>
    <row r="95" spans="2:6" ht="15">
      <c r="B95" s="4"/>
      <c r="C95" s="6"/>
      <c r="D95" s="84"/>
      <c r="E95" s="84"/>
      <c r="F95" s="6"/>
    </row>
    <row r="96" spans="2:6" ht="15">
      <c r="B96" s="4"/>
      <c r="C96" s="6"/>
      <c r="D96" s="6"/>
      <c r="E96" s="6"/>
      <c r="F96" s="6"/>
    </row>
    <row r="97" spans="2:6" ht="15">
      <c r="B97" s="4"/>
      <c r="C97" s="6"/>
      <c r="D97" s="76"/>
      <c r="E97" s="76"/>
      <c r="F97" s="6"/>
    </row>
    <row r="98" spans="2:6" ht="15">
      <c r="B98" s="4"/>
      <c r="C98" s="6"/>
      <c r="D98" s="6"/>
      <c r="E98" s="6"/>
      <c r="F98" s="6"/>
    </row>
    <row r="99" spans="2:6" ht="15">
      <c r="B99" s="4"/>
      <c r="C99" s="6"/>
      <c r="D99" s="76"/>
      <c r="E99" s="76"/>
      <c r="F99" s="6"/>
    </row>
    <row r="100" spans="2:6" ht="15">
      <c r="B100" s="4"/>
      <c r="C100" s="6"/>
      <c r="D100" s="6"/>
      <c r="E100" s="6"/>
      <c r="F100" s="6"/>
    </row>
    <row r="101" spans="2:6" ht="15">
      <c r="B101" s="4"/>
      <c r="C101" s="6"/>
      <c r="D101" s="76"/>
      <c r="E101" s="76"/>
      <c r="F101" s="6"/>
    </row>
    <row r="102" spans="2:6" ht="15">
      <c r="B102" s="4"/>
      <c r="C102" s="6"/>
      <c r="D102" s="6"/>
      <c r="E102" s="6"/>
      <c r="F102" s="6"/>
    </row>
    <row r="103" spans="2:6" ht="15">
      <c r="B103" s="4"/>
      <c r="C103" s="6"/>
      <c r="D103" s="76"/>
      <c r="E103" s="76"/>
      <c r="F103" s="6"/>
    </row>
    <row r="104" spans="2:6" ht="15">
      <c r="B104" s="4"/>
      <c r="C104" s="3"/>
      <c r="D104" s="3"/>
      <c r="E104" s="3"/>
      <c r="F104" s="3"/>
    </row>
    <row r="105" spans="2:6" ht="15">
      <c r="B105" s="4"/>
      <c r="C105" s="3"/>
      <c r="D105" s="3"/>
      <c r="E105" s="3"/>
      <c r="F105" s="3"/>
    </row>
    <row r="106" spans="2:6" ht="15">
      <c r="B106" s="4"/>
      <c r="C106" s="3"/>
      <c r="D106" s="3"/>
      <c r="E106" s="3"/>
      <c r="F106" s="3"/>
    </row>
    <row r="107" spans="2:6" ht="15">
      <c r="B107" s="4"/>
      <c r="C107" s="3"/>
      <c r="D107" s="3"/>
      <c r="E107" s="3"/>
      <c r="F107" s="3"/>
    </row>
  </sheetData>
  <sheetProtection/>
  <mergeCells count="62">
    <mergeCell ref="B72:B73"/>
    <mergeCell ref="A78:A79"/>
    <mergeCell ref="A74:A75"/>
    <mergeCell ref="A76:A77"/>
    <mergeCell ref="B54:B55"/>
    <mergeCell ref="B56:B57"/>
    <mergeCell ref="D103:E103"/>
    <mergeCell ref="D101:E101"/>
    <mergeCell ref="D99:E99"/>
    <mergeCell ref="D93:F93"/>
    <mergeCell ref="D95:E95"/>
    <mergeCell ref="B28:B29"/>
    <mergeCell ref="B70:B71"/>
    <mergeCell ref="B52:B53"/>
    <mergeCell ref="B89:C89"/>
    <mergeCell ref="B78:B79"/>
    <mergeCell ref="A62:A63"/>
    <mergeCell ref="B34:B35"/>
    <mergeCell ref="B22:B23"/>
    <mergeCell ref="B50:B51"/>
    <mergeCell ref="B26:B27"/>
    <mergeCell ref="A68:A69"/>
    <mergeCell ref="A8:B8"/>
    <mergeCell ref="A10:B10"/>
    <mergeCell ref="D97:E97"/>
    <mergeCell ref="B58:B59"/>
    <mergeCell ref="B40:B41"/>
    <mergeCell ref="A30:B30"/>
    <mergeCell ref="A66:A67"/>
    <mergeCell ref="A17:B17"/>
    <mergeCell ref="A31:B31"/>
    <mergeCell ref="B36:B37"/>
    <mergeCell ref="A64:A65"/>
    <mergeCell ref="B46:B47"/>
    <mergeCell ref="B48:B49"/>
    <mergeCell ref="B14:B15"/>
    <mergeCell ref="B18:B19"/>
    <mergeCell ref="B44:B45"/>
    <mergeCell ref="A61:B61"/>
    <mergeCell ref="B32:B33"/>
    <mergeCell ref="B42:B43"/>
    <mergeCell ref="B38:B39"/>
    <mergeCell ref="A3:H3"/>
    <mergeCell ref="B24:B25"/>
    <mergeCell ref="F5:H5"/>
    <mergeCell ref="H6:H7"/>
    <mergeCell ref="G6:G7"/>
    <mergeCell ref="A11:B11"/>
    <mergeCell ref="A16:B16"/>
    <mergeCell ref="B20:B21"/>
    <mergeCell ref="F6:F7"/>
    <mergeCell ref="B12:B13"/>
    <mergeCell ref="B80:B81"/>
    <mergeCell ref="B82:B83"/>
    <mergeCell ref="A60:B60"/>
    <mergeCell ref="A2:E2"/>
    <mergeCell ref="A5:A7"/>
    <mergeCell ref="B5:B7"/>
    <mergeCell ref="C5:C7"/>
    <mergeCell ref="D5:D7"/>
    <mergeCell ref="A9:B9"/>
    <mergeCell ref="E5:E7"/>
  </mergeCells>
  <printOptions/>
  <pageMargins left="0.3937007874015748" right="0.11811023622047245" top="0.11811023622047245" bottom="0.15748031496062992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Mihaela Stan</cp:lastModifiedBy>
  <cp:lastPrinted>2024-05-16T12:35:33Z</cp:lastPrinted>
  <dcterms:created xsi:type="dcterms:W3CDTF">1998-10-27T12:30:16Z</dcterms:created>
  <dcterms:modified xsi:type="dcterms:W3CDTF">2024-05-17T06:35:56Z</dcterms:modified>
  <cp:category/>
  <cp:version/>
  <cp:contentType/>
  <cp:contentStatus/>
</cp:coreProperties>
</file>