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nr.20" sheetId="1" r:id="rId1"/>
  </sheets>
  <externalReferences>
    <externalReference r:id="rId4"/>
  </externalReferences>
  <definedNames>
    <definedName name="_xlnm.Print_Titles" localSheetId="0">'Anexa nr.20'!$8:$9</definedName>
  </definedNames>
  <calcPr fullCalcOnLoad="1"/>
</workbook>
</file>

<file path=xl/comments1.xml><?xml version="1.0" encoding="utf-8"?>
<comments xmlns="http://schemas.openxmlformats.org/spreadsheetml/2006/main">
  <authors>
    <author>Mihaela Stan</author>
  </authors>
  <commentList>
    <comment ref="B26" authorId="0">
      <text>
        <r>
          <rPr>
            <b/>
            <sz val="9"/>
            <rFont val="Tahoma"/>
            <family val="2"/>
          </rPr>
          <t>Mihaela Stan:</t>
        </r>
        <r>
          <rPr>
            <sz val="9"/>
            <rFont val="Tahoma"/>
            <family val="2"/>
          </rPr>
          <t xml:space="preserve">
pana in iulie</t>
        </r>
      </text>
    </comment>
  </commentList>
</comments>
</file>

<file path=xl/sharedStrings.xml><?xml version="1.0" encoding="utf-8"?>
<sst xmlns="http://schemas.openxmlformats.org/spreadsheetml/2006/main" count="133" uniqueCount="89">
  <si>
    <t>A4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</si>
  <si>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</si>
  <si>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</si>
  <si>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</si>
  <si>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</si>
  <si>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</si>
  <si>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</si>
  <si>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</si>
  <si>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</si>
  <si>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</si>
  <si>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</si>
  <si>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</si>
  <si>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65 ÎNVĂŢĂMÂNT</t>
  </si>
  <si>
    <t>obiectiv în derulare</t>
  </si>
  <si>
    <t>CAP.67 CULTURĂ, RECREERE ŞI RELIGIE</t>
  </si>
  <si>
    <t>obiectiv neînceput</t>
  </si>
  <si>
    <t>CAP. 70 LOCUINŢE, SERVICII ŞI DEZVOLTARE PUBLICĂ</t>
  </si>
  <si>
    <t>CAP. 84 TRANSPORTURI</t>
  </si>
  <si>
    <t xml:space="preserve">            Primar,</t>
  </si>
  <si>
    <t>Şef serviciu ,</t>
  </si>
  <si>
    <t xml:space="preserve">        Kereskényi Gábor</t>
  </si>
  <si>
    <t>ing. Szűcs Zsigmond</t>
  </si>
  <si>
    <t>SERVICIUL INVESTIŢII GOSPODĂRIRE ȘI ÎNTREȚINERE</t>
  </si>
  <si>
    <t>Total Anexa 4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</si>
  <si>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</si>
  <si>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</si>
  <si>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</si>
  <si>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</si>
  <si>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</si>
  <si>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</si>
  <si>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elaborare PT în vederea realizării de sistem de închiriere de biciclete</t>
  </si>
  <si>
    <t>Extindere rețele alimentare cu apă și canalizare menajeră în Municipiul Satu Mare, zona Bercu Roșu</t>
  </si>
  <si>
    <t>Mansardare imobil situat pe str.Constatin Brâncoveanu, nr.6</t>
  </si>
  <si>
    <t>elaborare PT în vederea reabilitării clădirii unităţii de învăţământ Scoala Constantin Brancoveanu</t>
  </si>
  <si>
    <t xml:space="preserve">Cap. 68 Asigurări şi Asistenţă socială </t>
  </si>
  <si>
    <t>Extinderea iluminatului public pe strada Fluturilor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</si>
  <si>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</si>
  <si>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</si>
  <si>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 xml:space="preserve"> Iluminat ornamental pentru lăcașurile de cult din Municipiul Satu Mare</t>
  </si>
  <si>
    <t>Reparații capitale Pod Decebal</t>
  </si>
  <si>
    <t>Prelungirea străzii Sălciilor</t>
  </si>
  <si>
    <t>Extindere unitate de învăţământ prin construcţii provizorii Şcoala Gimnazială Grigore Moisil Satu Mare</t>
  </si>
  <si>
    <t>elaborare PT în vederea extinderii prin construcții provizorii a unității de învîțământ</t>
  </si>
  <si>
    <t xml:space="preserve">Modernizare străzi în municipiul Satu Mare Lot 1 </t>
  </si>
  <si>
    <t>elaborare PT în vederea de modernizare pasaje pietonale</t>
  </si>
  <si>
    <t>elaborare PT în vederea realizării de piste de biciclete in municipiu</t>
  </si>
  <si>
    <t>elaborare PT în vederea extinderii rețelei de alimentare cu apă și canalizare menajeră în Municipiul</t>
  </si>
  <si>
    <t>elaborare PT în vederea extinderii iluminatului public pe strazile din municipiu</t>
  </si>
  <si>
    <t>elaborare PT in vederea construirii parcare etajată pe str.Kogălniceanu</t>
  </si>
  <si>
    <t>elaborare PT în vederea efectuării reparații capitale pod Decebal</t>
  </si>
  <si>
    <t>elaborare PT în vederea de prelungirii străzii Diana</t>
  </si>
  <si>
    <t>elaborare PT în vederea modernizării  străzii din municipiu</t>
  </si>
  <si>
    <t>elaborare PT în vederea de prelungirii străzii Salciilor</t>
  </si>
  <si>
    <t>Modernizare strada Kaffka Margit, tronson 2</t>
  </si>
  <si>
    <t>elaborare PT în vederea realizării iluminatului pentru locașurilor de cult</t>
  </si>
  <si>
    <t xml:space="preserve">elaborare PT pentru reabilitarea clădirii situate pe Horea nr.6 </t>
  </si>
  <si>
    <t>elaborare PT în vederea realizării unei parcări etajate pe strada Decebal</t>
  </si>
  <si>
    <t>EXECUŢIA BUGETARĂ PRIVIND INVESTIŢIILE PE ANUL 2023</t>
  </si>
  <si>
    <t>Măsuri de conformitate la normele SSI - Centrul Multifuncțional Social Satu Mare, str.Uzinei, nr.28</t>
  </si>
  <si>
    <t>DTAC pentru Toalete publice automate</t>
  </si>
  <si>
    <t>Creşterea eficienţei energetice şi a gestionării inteligente a energiei în infrastructura de iluminat public a Municipiului Satu Mare, zona Nord-Est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</si>
  <si>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</si>
  <si>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</si>
  <si>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</si>
  <si>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</si>
  <si>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Lucrări de intervenție privind implementarea măsurilor de eficiență energetică la Crădinița nr. 11</t>
  </si>
  <si>
    <t xml:space="preserve">Implementarea măsurilor de eficienţă energetică la Sala de Scrimă “Alexandru Csipler” </t>
  </si>
  <si>
    <t>Modernizare clădire existentă B-dul Muncii nr.44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</si>
  <si>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</si>
  <si>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</si>
  <si>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</si>
  <si>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elaborare PT pentru centul multifunțional social de pe Str. Uzinei</t>
  </si>
  <si>
    <t>elaborare PT pentru obrinerea DTAC otalete publice automate</t>
  </si>
  <si>
    <t xml:space="preserve">elaborare PT pentru creşterea eficienţei energetice şi a gestionării inteligente a energiei în infrastructura de iluminat public a Municipiului Satu Mare, zona Nord-Est </t>
  </si>
  <si>
    <t>elaborare PT în vederea extinderii iluminatului public în jurul Grădiniței nr.9</t>
  </si>
  <si>
    <t>Reabilitare și extindere pe verticală Corp ”B” D+P+2(parțial) la Școala Gimnazială "Constantin Brâncoveanu”</t>
  </si>
  <si>
    <t>nu s-a realizat, s-a schimbat denumirea</t>
  </si>
  <si>
    <t>Creșterea eficienței energetice și a gestionării inteligente a energiei în infrastructura de iluminat public a Municipiului Satu Mare, zona de SUD, jud.Satu Mare</t>
  </si>
  <si>
    <t>elaborare PT pentru creşterea eficienţei energetice şi a gestionării inteligente a energiei în infrastructura de iluminat public a Municipiului Satu Mare, zona Sud</t>
  </si>
  <si>
    <t>elaborare PT în vedereacreșterii eficienței energetice la Grădinița nr.11</t>
  </si>
  <si>
    <t>Reabilitare clădiri în Municipiul Satu Mare, Str. Parcului, nr.1, în vederea înființării unui Centru de zi pentru seniori</t>
  </si>
  <si>
    <t>elaborare proiect în vederea reabilitării cladiriii de pe str. Parcului, în vederea înființării unui centru de zi pentru seniori</t>
  </si>
  <si>
    <t xml:space="preserve">elaborare Proiect în vederea îmbunătățirii eficienței energetice la Sala de Scrimă “Alexandru Csipler” </t>
  </si>
  <si>
    <t>elaborare Proiect pentru modernizare cladire de pe Str. Muncii 44</t>
  </si>
  <si>
    <t>Alimentarea cu energie electrică a unor stații de încărcare situate pe b-dul Transilvania</t>
  </si>
  <si>
    <t xml:space="preserve">elaborare proiect in vederea alimentării cu energie electrică a unor stații de încărcare situate pe b-dul Transilvania </t>
  </si>
  <si>
    <t>obiectiv finalizat</t>
  </si>
  <si>
    <t>Lista   proiectelor tehnice pe anul 2023</t>
  </si>
  <si>
    <t>Anexa nr. 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</si>
</sst>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  <numFmt numFmtId="189" formatCode="#,##0.0"/>
    <numFmt numFmtId="190" formatCode="[$-418]dddd\,\ d\ mmmm\ yyyy"/>
    <numFmt numFmtId="191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21" fillId="24" borderId="0" xfId="0" applyFont="1" applyFill="1" applyAlignment="1">
      <alignment horizontal="left" vertical="top" wrapText="1"/>
    </xf>
    <xf numFmtId="3" fontId="21" fillId="24" borderId="15" xfId="0" applyNumberFormat="1" applyFont="1" applyFill="1" applyBorder="1" applyAlignment="1">
      <alignment horizontal="right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3" fontId="21" fillId="24" borderId="16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horizontal="center" wrapText="1"/>
    </xf>
    <xf numFmtId="0" fontId="21" fillId="25" borderId="22" xfId="0" applyFont="1" applyFill="1" applyBorder="1" applyAlignment="1">
      <alignment horizontal="center" vertical="center" wrapText="1"/>
    </xf>
    <xf numFmtId="3" fontId="21" fillId="26" borderId="23" xfId="0" applyNumberFormat="1" applyFont="1" applyFill="1" applyBorder="1" applyAlignment="1">
      <alignment horizontal="right" vertical="center" wrapText="1"/>
    </xf>
    <xf numFmtId="3" fontId="21" fillId="26" borderId="15" xfId="0" applyNumberFormat="1" applyFont="1" applyFill="1" applyBorder="1" applyAlignment="1">
      <alignment horizontal="right" vertical="center" wrapText="1"/>
    </xf>
    <xf numFmtId="3" fontId="21" fillId="26" borderId="22" xfId="0" applyNumberFormat="1" applyFont="1" applyFill="1" applyBorder="1" applyAlignment="1">
      <alignment horizontal="right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top" wrapText="1"/>
    </xf>
    <xf numFmtId="3" fontId="21" fillId="26" borderId="14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center"/>
    </xf>
    <xf numFmtId="0" fontId="21" fillId="26" borderId="16" xfId="0" applyFont="1" applyFill="1" applyBorder="1" applyAlignment="1">
      <alignment horizontal="center" vertical="top" wrapText="1"/>
    </xf>
    <xf numFmtId="0" fontId="21" fillId="26" borderId="15" xfId="0" applyFont="1" applyFill="1" applyBorder="1" applyAlignment="1">
      <alignment horizontal="center" vertical="top" wrapText="1"/>
    </xf>
    <xf numFmtId="0" fontId="21" fillId="26" borderId="25" xfId="0" applyFont="1" applyFill="1" applyBorder="1" applyAlignment="1">
      <alignment horizontal="center" vertical="top" wrapText="1"/>
    </xf>
    <xf numFmtId="0" fontId="21" fillId="26" borderId="23" xfId="0" applyFont="1" applyFill="1" applyBorder="1" applyAlignment="1">
      <alignment horizontal="center" vertical="top" wrapText="1"/>
    </xf>
    <xf numFmtId="3" fontId="21" fillId="24" borderId="26" xfId="0" applyNumberFormat="1" applyFont="1" applyFill="1" applyBorder="1" applyAlignment="1">
      <alignment horizontal="center" vertical="center" wrapText="1"/>
    </xf>
    <xf numFmtId="3" fontId="21" fillId="24" borderId="27" xfId="0" applyNumberFormat="1" applyFont="1" applyFill="1" applyBorder="1" applyAlignment="1">
      <alignment horizontal="center" vertical="center" wrapText="1"/>
    </xf>
    <xf numFmtId="3" fontId="21" fillId="24" borderId="28" xfId="0" applyNumberFormat="1" applyFont="1" applyFill="1" applyBorder="1" applyAlignment="1">
      <alignment horizontal="center" vertical="center" wrapText="1"/>
    </xf>
    <xf numFmtId="0" fontId="21" fillId="26" borderId="26" xfId="0" applyFont="1" applyFill="1" applyBorder="1" applyAlignment="1">
      <alignment horizontal="center" wrapText="1"/>
    </xf>
    <xf numFmtId="0" fontId="21" fillId="26" borderId="29" xfId="0" applyFont="1" applyFill="1" applyBorder="1" applyAlignment="1">
      <alignment horizontal="center" wrapText="1"/>
    </xf>
    <xf numFmtId="0" fontId="23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21" fillId="26" borderId="14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right"/>
    </xf>
    <xf numFmtId="0" fontId="21" fillId="24" borderId="32" xfId="0" applyFont="1" applyFill="1" applyBorder="1" applyAlignment="1">
      <alignment horizontal="right"/>
    </xf>
    <xf numFmtId="0" fontId="21" fillId="26" borderId="18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33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left" vertical="center" wrapText="1"/>
    </xf>
    <xf numFmtId="0" fontId="21" fillId="26" borderId="3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haela.stan\INVESTITII\BUGET\2023\1%20buget%2026.01.2023-6\ANEXA%204_P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4"/>
    </sheetNames>
    <sheetDataSet>
      <sheetData sheetId="0">
        <row r="13">
          <cell r="C13">
            <v>165000</v>
          </cell>
        </row>
        <row r="14">
          <cell r="C14">
            <v>74000</v>
          </cell>
        </row>
        <row r="21">
          <cell r="C21">
            <v>130000</v>
          </cell>
        </row>
        <row r="22">
          <cell r="C22">
            <v>7400</v>
          </cell>
        </row>
        <row r="23">
          <cell r="C23">
            <v>82000</v>
          </cell>
        </row>
        <row r="24">
          <cell r="C24">
            <v>21000</v>
          </cell>
          <cell r="D24">
            <v>21000</v>
          </cell>
        </row>
        <row r="25">
          <cell r="C25">
            <v>62000</v>
          </cell>
        </row>
        <row r="26">
          <cell r="B26" t="str">
            <v>Reabilitare fațadă și acoperiș a clădirii situate pe strada Horea nr.6</v>
          </cell>
          <cell r="C26">
            <v>1000</v>
          </cell>
        </row>
        <row r="27">
          <cell r="B27" t="str">
            <v>Extinderea iluminatului public pe strada Lazarului</v>
          </cell>
          <cell r="C27">
            <v>21000</v>
          </cell>
        </row>
        <row r="28">
          <cell r="B28" t="str">
            <v>Extinderea iluminatului public in parcarile din cartierele Micro 17, Carpati 1, Carpati 2</v>
          </cell>
          <cell r="C28">
            <v>120000</v>
          </cell>
          <cell r="D28">
            <v>120000</v>
          </cell>
        </row>
        <row r="29">
          <cell r="B29" t="str">
            <v>Parcare etajată S+P+4 pe strada Decebal</v>
          </cell>
        </row>
        <row r="30">
          <cell r="B30" t="str">
            <v>Parcare etajată S+P+2 pe strada Mihail Kogălniceanu nr.5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F48" sqref="F48:F53"/>
    </sheetView>
  </sheetViews>
  <sheetFormatPr defaultColWidth="9.140625" defaultRowHeight="12.75"/>
  <cols>
    <col min="1" max="1" width="5.140625" style="2" customWidth="1"/>
    <col min="2" max="2" width="49.00390625" style="2" customWidth="1"/>
    <col min="3" max="3" width="16.00390625" style="2" customWidth="1"/>
    <col min="4" max="4" width="14.57421875" style="2" customWidth="1"/>
    <col min="5" max="5" width="11.421875" style="2" customWidth="1"/>
    <col min="6" max="6" width="12.00390625" style="2" customWidth="1"/>
    <col min="7" max="7" width="8.8515625" style="2" customWidth="1"/>
    <col min="8" max="8" width="9.140625" style="2" customWidth="1"/>
    <col min="9" max="9" width="20.57421875" style="12" customWidth="1"/>
    <col min="10" max="10" width="12.7109375" style="2" customWidth="1"/>
    <col min="11" max="16384" width="9.140625" style="2" customWidth="1"/>
  </cols>
  <sheetData>
    <row r="1" spans="1:14" ht="15">
      <c r="A1" s="70" t="s">
        <v>22</v>
      </c>
      <c r="B1" s="70"/>
      <c r="C1" s="70"/>
      <c r="D1" s="71"/>
      <c r="E1" s="71"/>
      <c r="F1" s="71"/>
      <c r="G1" s="1"/>
      <c r="H1" s="69" t="s">
        <v>88</v>
      </c>
      <c r="I1" s="69"/>
      <c r="J1" s="69"/>
      <c r="K1" s="1"/>
      <c r="L1" s="1"/>
      <c r="M1" s="1"/>
      <c r="N1" s="1"/>
    </row>
    <row r="2" spans="1:14" ht="12.75">
      <c r="A2" s="70"/>
      <c r="B2" s="70"/>
      <c r="C2" s="70"/>
      <c r="D2" s="71"/>
      <c r="E2" s="71"/>
      <c r="F2" s="71"/>
      <c r="G2" s="1"/>
      <c r="H2" s="1"/>
      <c r="I2" s="1"/>
      <c r="J2" s="1"/>
      <c r="K2" s="1"/>
      <c r="L2" s="1"/>
      <c r="M2" s="1"/>
      <c r="N2" s="1"/>
    </row>
    <row r="3" spans="1:14" ht="18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0" ht="18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78" t="s">
        <v>87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 hidden="1">
      <c r="A7" s="13" t="s">
        <v>0</v>
      </c>
      <c r="B7" s="14"/>
      <c r="C7" s="14"/>
      <c r="D7" s="14"/>
      <c r="E7" s="14"/>
      <c r="F7" s="14"/>
      <c r="G7" s="14"/>
      <c r="H7" s="81"/>
      <c r="I7" s="81"/>
      <c r="J7" s="82"/>
    </row>
    <row r="8" spans="1:14" ht="12.75">
      <c r="A8" s="79" t="s">
        <v>1</v>
      </c>
      <c r="B8" s="76" t="s">
        <v>2</v>
      </c>
      <c r="C8" s="76" t="s">
        <v>3</v>
      </c>
      <c r="D8" s="76" t="s">
        <v>4</v>
      </c>
      <c r="E8" s="76" t="s">
        <v>5</v>
      </c>
      <c r="F8" s="76"/>
      <c r="G8" s="76"/>
      <c r="H8" s="76"/>
      <c r="I8" s="76" t="s">
        <v>6</v>
      </c>
      <c r="J8" s="74" t="s">
        <v>7</v>
      </c>
      <c r="K8" s="5"/>
      <c r="L8" s="5"/>
      <c r="M8" s="5"/>
      <c r="N8" s="5"/>
    </row>
    <row r="9" spans="1:10" ht="26.25" thickBot="1">
      <c r="A9" s="80"/>
      <c r="B9" s="77"/>
      <c r="C9" s="77"/>
      <c r="D9" s="77"/>
      <c r="E9" s="52" t="s">
        <v>8</v>
      </c>
      <c r="F9" s="52" t="s">
        <v>9</v>
      </c>
      <c r="G9" s="52" t="s">
        <v>10</v>
      </c>
      <c r="H9" s="52" t="s">
        <v>11</v>
      </c>
      <c r="I9" s="77"/>
      <c r="J9" s="75"/>
    </row>
    <row r="10" spans="1:11" ht="24.75" customHeight="1" thickBot="1">
      <c r="A10" s="62" t="s">
        <v>12</v>
      </c>
      <c r="B10" s="63"/>
      <c r="C10" s="53">
        <f aca="true" t="shared" si="0" ref="C10:H10">SUM(C11:C14)</f>
        <v>186300</v>
      </c>
      <c r="D10" s="53">
        <f t="shared" si="0"/>
        <v>130720</v>
      </c>
      <c r="E10" s="53">
        <f t="shared" si="0"/>
        <v>104720</v>
      </c>
      <c r="F10" s="53">
        <f t="shared" si="0"/>
        <v>104720</v>
      </c>
      <c r="G10" s="53">
        <f t="shared" si="0"/>
        <v>0</v>
      </c>
      <c r="H10" s="53">
        <f t="shared" si="0"/>
        <v>0</v>
      </c>
      <c r="I10" s="86"/>
      <c r="J10" s="87"/>
      <c r="K10" s="6"/>
    </row>
    <row r="11" spans="1:11" s="7" customFormat="1" ht="76.5">
      <c r="A11" s="24">
        <v>1</v>
      </c>
      <c r="B11" s="25" t="s">
        <v>32</v>
      </c>
      <c r="C11" s="26">
        <v>161300</v>
      </c>
      <c r="D11" s="27">
        <v>0</v>
      </c>
      <c r="E11" s="28">
        <f>F11+G11+H11</f>
        <v>0</v>
      </c>
      <c r="F11" s="29">
        <v>0</v>
      </c>
      <c r="G11" s="28">
        <v>0</v>
      </c>
      <c r="H11" s="28">
        <v>0</v>
      </c>
      <c r="I11" s="17" t="s">
        <v>33</v>
      </c>
      <c r="J11" s="16" t="s">
        <v>76</v>
      </c>
      <c r="K11" s="6"/>
    </row>
    <row r="12" spans="1:11" s="7" customFormat="1" ht="76.5">
      <c r="A12" s="24">
        <v>2</v>
      </c>
      <c r="B12" s="25" t="s">
        <v>75</v>
      </c>
      <c r="C12" s="26">
        <v>0</v>
      </c>
      <c r="D12" s="30">
        <v>104720</v>
      </c>
      <c r="E12" s="28">
        <v>104720</v>
      </c>
      <c r="F12" s="29">
        <v>104720</v>
      </c>
      <c r="G12" s="28">
        <v>0</v>
      </c>
      <c r="H12" s="28">
        <v>0</v>
      </c>
      <c r="I12" s="17" t="s">
        <v>33</v>
      </c>
      <c r="J12" s="16"/>
      <c r="K12" s="6"/>
    </row>
    <row r="13" spans="1:11" s="7" customFormat="1" ht="63.75">
      <c r="A13" s="24">
        <v>3</v>
      </c>
      <c r="B13" s="25" t="s">
        <v>41</v>
      </c>
      <c r="C13" s="27">
        <v>25000</v>
      </c>
      <c r="D13" s="27">
        <v>25000</v>
      </c>
      <c r="E13" s="28">
        <f>F13+G13+H13</f>
        <v>0</v>
      </c>
      <c r="F13" s="29">
        <v>0</v>
      </c>
      <c r="G13" s="28">
        <v>0</v>
      </c>
      <c r="H13" s="28">
        <v>0</v>
      </c>
      <c r="I13" s="17" t="s">
        <v>42</v>
      </c>
      <c r="J13" s="16" t="s">
        <v>15</v>
      </c>
      <c r="K13" s="6"/>
    </row>
    <row r="14" spans="1:11" s="7" customFormat="1" ht="53.25" customHeight="1">
      <c r="A14" s="24">
        <v>4</v>
      </c>
      <c r="B14" s="31" t="s">
        <v>65</v>
      </c>
      <c r="C14" s="26">
        <v>0</v>
      </c>
      <c r="D14" s="30">
        <v>1000</v>
      </c>
      <c r="E14" s="28">
        <f>F14+G14+H14</f>
        <v>0</v>
      </c>
      <c r="F14" s="29">
        <v>0</v>
      </c>
      <c r="G14" s="28">
        <v>0</v>
      </c>
      <c r="H14" s="28">
        <v>0</v>
      </c>
      <c r="I14" s="17" t="s">
        <v>79</v>
      </c>
      <c r="J14" s="16" t="s">
        <v>15</v>
      </c>
      <c r="K14" s="6"/>
    </row>
    <row r="15" spans="1:12" s="7" customFormat="1" ht="24.75" customHeight="1" thickBot="1">
      <c r="A15" s="60" t="s">
        <v>14</v>
      </c>
      <c r="B15" s="61"/>
      <c r="C15" s="54">
        <f aca="true" t="shared" si="1" ref="C15:H15">SUM(C16:C21)</f>
        <v>372000</v>
      </c>
      <c r="D15" s="54">
        <f t="shared" si="1"/>
        <v>94000</v>
      </c>
      <c r="E15" s="54">
        <f t="shared" si="1"/>
        <v>0</v>
      </c>
      <c r="F15" s="54">
        <f t="shared" si="1"/>
        <v>0</v>
      </c>
      <c r="G15" s="54">
        <f t="shared" si="1"/>
        <v>0</v>
      </c>
      <c r="H15" s="54">
        <f t="shared" si="1"/>
        <v>0</v>
      </c>
      <c r="I15" s="83"/>
      <c r="J15" s="73"/>
      <c r="K15" s="6"/>
      <c r="L15" s="8"/>
    </row>
    <row r="16" spans="1:12" s="7" customFormat="1" ht="76.5">
      <c r="A16" s="32">
        <v>5</v>
      </c>
      <c r="B16" s="33" t="s">
        <v>25</v>
      </c>
      <c r="C16" s="29">
        <v>41000</v>
      </c>
      <c r="D16" s="29">
        <v>0</v>
      </c>
      <c r="E16" s="29">
        <f>F16+G16+H16</f>
        <v>0</v>
      </c>
      <c r="F16" s="29">
        <v>0</v>
      </c>
      <c r="G16" s="28">
        <v>0</v>
      </c>
      <c r="H16" s="28">
        <v>0</v>
      </c>
      <c r="I16" s="17" t="s">
        <v>45</v>
      </c>
      <c r="J16" s="22"/>
      <c r="K16" s="6"/>
      <c r="L16" s="8"/>
    </row>
    <row r="17" spans="1:10" s="7" customFormat="1" ht="149.25" customHeight="1">
      <c r="A17" s="32">
        <v>6</v>
      </c>
      <c r="B17" s="33" t="s">
        <v>26</v>
      </c>
      <c r="C17" s="29">
        <f>'[1]anexa 4'!C13</f>
        <v>165000</v>
      </c>
      <c r="D17" s="29">
        <v>0</v>
      </c>
      <c r="E17" s="29">
        <f>F17+G17+H17</f>
        <v>0</v>
      </c>
      <c r="F17" s="29">
        <v>0</v>
      </c>
      <c r="G17" s="28">
        <v>0</v>
      </c>
      <c r="H17" s="28">
        <v>0</v>
      </c>
      <c r="I17" s="17" t="s">
        <v>45</v>
      </c>
      <c r="J17" s="22"/>
    </row>
    <row r="18" spans="1:10" s="7" customFormat="1" ht="102.75" customHeight="1">
      <c r="A18" s="32">
        <v>7</v>
      </c>
      <c r="B18" s="33" t="s">
        <v>27</v>
      </c>
      <c r="C18" s="29">
        <f>'[1]anexa 4'!C14</f>
        <v>74000</v>
      </c>
      <c r="D18" s="29">
        <v>0</v>
      </c>
      <c r="E18" s="29">
        <f>F18+G18+H18</f>
        <v>0</v>
      </c>
      <c r="F18" s="29">
        <v>0</v>
      </c>
      <c r="G18" s="28">
        <v>0</v>
      </c>
      <c r="H18" s="28">
        <v>0</v>
      </c>
      <c r="I18" s="17" t="s">
        <v>45</v>
      </c>
      <c r="J18" s="22"/>
    </row>
    <row r="19" spans="1:10" s="7" customFormat="1" ht="51">
      <c r="A19" s="32">
        <v>8</v>
      </c>
      <c r="B19" s="33" t="s">
        <v>28</v>
      </c>
      <c r="C19" s="29">
        <v>92000</v>
      </c>
      <c r="D19" s="29">
        <v>92000</v>
      </c>
      <c r="E19" s="29"/>
      <c r="F19" s="29">
        <v>0</v>
      </c>
      <c r="G19" s="28">
        <v>0</v>
      </c>
      <c r="H19" s="28">
        <v>0</v>
      </c>
      <c r="I19" s="17" t="s">
        <v>30</v>
      </c>
      <c r="J19" s="16" t="s">
        <v>15</v>
      </c>
    </row>
    <row r="20" spans="1:10" s="7" customFormat="1" ht="76.5">
      <c r="A20" s="32">
        <v>9</v>
      </c>
      <c r="B20" s="34" t="s">
        <v>66</v>
      </c>
      <c r="C20" s="35">
        <v>0</v>
      </c>
      <c r="D20" s="35">
        <v>1000</v>
      </c>
      <c r="E20" s="29">
        <f>F20+G20+H20</f>
        <v>0</v>
      </c>
      <c r="F20" s="29">
        <v>0</v>
      </c>
      <c r="G20" s="28">
        <v>0</v>
      </c>
      <c r="H20" s="28">
        <v>0</v>
      </c>
      <c r="I20" s="17" t="s">
        <v>82</v>
      </c>
      <c r="J20" s="16" t="s">
        <v>15</v>
      </c>
    </row>
    <row r="21" spans="1:10" s="7" customFormat="1" ht="51">
      <c r="A21" s="32">
        <v>10</v>
      </c>
      <c r="B21" s="34" t="s">
        <v>67</v>
      </c>
      <c r="C21" s="35">
        <v>0</v>
      </c>
      <c r="D21" s="35">
        <v>1000</v>
      </c>
      <c r="E21" s="29">
        <f>F21+G21+H21</f>
        <v>0</v>
      </c>
      <c r="F21" s="29">
        <v>0</v>
      </c>
      <c r="G21" s="28">
        <v>0</v>
      </c>
      <c r="H21" s="28">
        <v>0</v>
      </c>
      <c r="I21" s="17" t="s">
        <v>83</v>
      </c>
      <c r="J21" s="16" t="s">
        <v>15</v>
      </c>
    </row>
    <row r="22" spans="1:10" s="7" customFormat="1" ht="24.75" customHeight="1" thickBot="1">
      <c r="A22" s="67" t="s">
        <v>34</v>
      </c>
      <c r="B22" s="68"/>
      <c r="C22" s="55">
        <f aca="true" t="shared" si="2" ref="C22:H22">SUM(C23:C24)</f>
        <v>0</v>
      </c>
      <c r="D22" s="55">
        <f t="shared" si="2"/>
        <v>18000</v>
      </c>
      <c r="E22" s="55">
        <f t="shared" si="2"/>
        <v>16898</v>
      </c>
      <c r="F22" s="55">
        <f t="shared" si="2"/>
        <v>16898</v>
      </c>
      <c r="G22" s="55">
        <f t="shared" si="2"/>
        <v>0</v>
      </c>
      <c r="H22" s="55">
        <f t="shared" si="2"/>
        <v>0</v>
      </c>
      <c r="I22" s="56"/>
      <c r="J22" s="56"/>
    </row>
    <row r="23" spans="1:10" s="7" customFormat="1" ht="51">
      <c r="A23" s="36">
        <v>11</v>
      </c>
      <c r="B23" s="37" t="s">
        <v>58</v>
      </c>
      <c r="C23" s="38">
        <v>0</v>
      </c>
      <c r="D23" s="38">
        <v>17000</v>
      </c>
      <c r="E23" s="28">
        <v>16898</v>
      </c>
      <c r="F23" s="28">
        <v>16898</v>
      </c>
      <c r="G23" s="28"/>
      <c r="H23" s="28"/>
      <c r="I23" s="50" t="s">
        <v>71</v>
      </c>
      <c r="J23" s="15" t="s">
        <v>13</v>
      </c>
    </row>
    <row r="24" spans="1:10" s="7" customFormat="1" ht="76.5">
      <c r="A24" s="39">
        <v>12</v>
      </c>
      <c r="B24" s="37" t="s">
        <v>80</v>
      </c>
      <c r="C24" s="38">
        <v>0</v>
      </c>
      <c r="D24" s="38">
        <v>1000</v>
      </c>
      <c r="E24" s="28"/>
      <c r="F24" s="29">
        <v>0</v>
      </c>
      <c r="G24" s="29">
        <v>0</v>
      </c>
      <c r="H24" s="29">
        <v>0</v>
      </c>
      <c r="I24" s="50" t="s">
        <v>81</v>
      </c>
      <c r="J24" s="16" t="s">
        <v>15</v>
      </c>
    </row>
    <row r="25" spans="1:11" s="7" customFormat="1" ht="24.75" customHeight="1" thickBot="1">
      <c r="A25" s="60" t="s">
        <v>16</v>
      </c>
      <c r="B25" s="61"/>
      <c r="C25" s="54">
        <f aca="true" t="shared" si="3" ref="C25:H25">SUM(C26:C46)</f>
        <v>446400</v>
      </c>
      <c r="D25" s="54">
        <f t="shared" si="3"/>
        <v>580600</v>
      </c>
      <c r="E25" s="54">
        <f t="shared" si="3"/>
        <v>383574</v>
      </c>
      <c r="F25" s="54">
        <f t="shared" si="3"/>
        <v>383574</v>
      </c>
      <c r="G25" s="54">
        <f t="shared" si="3"/>
        <v>0</v>
      </c>
      <c r="H25" s="54">
        <f t="shared" si="3"/>
        <v>0</v>
      </c>
      <c r="I25" s="73"/>
      <c r="J25" s="73"/>
      <c r="K25" s="6"/>
    </row>
    <row r="26" spans="1:10" s="7" customFormat="1" ht="76.5">
      <c r="A26" s="24"/>
      <c r="B26" s="33" t="s">
        <v>31</v>
      </c>
      <c r="C26" s="40">
        <f>'[1]anexa 4'!C21</f>
        <v>130000</v>
      </c>
      <c r="D26" s="41">
        <v>0</v>
      </c>
      <c r="E26" s="28">
        <f>F26+G26+H26</f>
        <v>0</v>
      </c>
      <c r="F26" s="28">
        <v>0</v>
      </c>
      <c r="G26" s="28">
        <v>0</v>
      </c>
      <c r="H26" s="28">
        <v>0</v>
      </c>
      <c r="I26" s="17" t="s">
        <v>46</v>
      </c>
      <c r="J26" s="21"/>
    </row>
    <row r="27" spans="1:10" s="7" customFormat="1" ht="63.75">
      <c r="A27" s="24">
        <v>14</v>
      </c>
      <c r="B27" s="42" t="s">
        <v>35</v>
      </c>
      <c r="C27" s="40">
        <f>'[1]anexa 4'!C22</f>
        <v>7400</v>
      </c>
      <c r="D27" s="40">
        <v>7400</v>
      </c>
      <c r="E27" s="28">
        <f aca="true" t="shared" si="4" ref="E27:E46">F27+G27+H27</f>
        <v>6545</v>
      </c>
      <c r="F27" s="28">
        <f>6475+70</f>
        <v>6545</v>
      </c>
      <c r="G27" s="28">
        <v>0</v>
      </c>
      <c r="H27" s="28">
        <v>0</v>
      </c>
      <c r="I27" s="17" t="s">
        <v>47</v>
      </c>
      <c r="J27" s="16" t="s">
        <v>86</v>
      </c>
    </row>
    <row r="28" spans="1:10" s="7" customFormat="1" ht="51">
      <c r="A28" s="24">
        <v>15</v>
      </c>
      <c r="B28" s="42" t="s">
        <v>36</v>
      </c>
      <c r="C28" s="40">
        <f>'[1]anexa 4'!C23</f>
        <v>82000</v>
      </c>
      <c r="D28" s="40">
        <v>23000</v>
      </c>
      <c r="E28" s="28">
        <f t="shared" si="4"/>
        <v>22580</v>
      </c>
      <c r="F28" s="28">
        <v>22580</v>
      </c>
      <c r="G28" s="28">
        <v>0</v>
      </c>
      <c r="H28" s="28">
        <v>0</v>
      </c>
      <c r="I28" s="17" t="s">
        <v>47</v>
      </c>
      <c r="J28" s="16" t="s">
        <v>86</v>
      </c>
    </row>
    <row r="29" spans="1:10" s="7" customFormat="1" ht="51">
      <c r="A29" s="24">
        <v>16</v>
      </c>
      <c r="B29" s="42" t="s">
        <v>37</v>
      </c>
      <c r="C29" s="40">
        <f>'[1]anexa 4'!C24</f>
        <v>21000</v>
      </c>
      <c r="D29" s="40">
        <f>'[1]anexa 4'!D24</f>
        <v>21000</v>
      </c>
      <c r="E29" s="28">
        <f t="shared" si="4"/>
        <v>18200</v>
      </c>
      <c r="F29" s="28">
        <v>18200</v>
      </c>
      <c r="G29" s="28">
        <v>0</v>
      </c>
      <c r="H29" s="28">
        <v>0</v>
      </c>
      <c r="I29" s="17" t="s">
        <v>47</v>
      </c>
      <c r="J29" s="16" t="s">
        <v>86</v>
      </c>
    </row>
    <row r="30" spans="1:10" s="7" customFormat="1" ht="54.75" customHeight="1">
      <c r="A30" s="24">
        <v>17</v>
      </c>
      <c r="B30" s="42" t="s">
        <v>38</v>
      </c>
      <c r="C30" s="40">
        <f>'[1]anexa 4'!C25</f>
        <v>62000</v>
      </c>
      <c r="D30" s="27">
        <v>1000</v>
      </c>
      <c r="E30" s="28">
        <f t="shared" si="4"/>
        <v>0</v>
      </c>
      <c r="F30" s="28">
        <v>0</v>
      </c>
      <c r="G30" s="28">
        <v>0</v>
      </c>
      <c r="H30" s="28">
        <v>0</v>
      </c>
      <c r="I30" s="17" t="s">
        <v>54</v>
      </c>
      <c r="J30" s="16" t="s">
        <v>15</v>
      </c>
    </row>
    <row r="31" spans="1:10" s="7" customFormat="1" ht="38.25">
      <c r="A31" s="24">
        <v>18</v>
      </c>
      <c r="B31" s="42" t="str">
        <f>'[1]anexa 4'!B26</f>
        <v>Reabilitare fațadă și acoperiș a clădirii situate pe strada Horea nr.6</v>
      </c>
      <c r="C31" s="40">
        <f>'[1]anexa 4'!C26</f>
        <v>1000</v>
      </c>
      <c r="D31" s="27">
        <v>1000</v>
      </c>
      <c r="E31" s="28">
        <f t="shared" si="4"/>
        <v>0</v>
      </c>
      <c r="F31" s="28">
        <v>0</v>
      </c>
      <c r="G31" s="28">
        <v>0</v>
      </c>
      <c r="H31" s="28">
        <v>0</v>
      </c>
      <c r="I31" s="17" t="s">
        <v>55</v>
      </c>
      <c r="J31" s="16" t="s">
        <v>15</v>
      </c>
    </row>
    <row r="32" spans="1:10" s="7" customFormat="1" ht="51">
      <c r="A32" s="24">
        <v>19</v>
      </c>
      <c r="B32" s="42" t="str">
        <f>'[1]anexa 4'!B27</f>
        <v>Extinderea iluminatului public pe strada Lazarului</v>
      </c>
      <c r="C32" s="40">
        <f>'[1]anexa 4'!C27</f>
        <v>21000</v>
      </c>
      <c r="D32" s="27">
        <v>1000</v>
      </c>
      <c r="E32" s="28">
        <f t="shared" si="4"/>
        <v>0</v>
      </c>
      <c r="F32" s="28">
        <v>0</v>
      </c>
      <c r="G32" s="28">
        <v>0</v>
      </c>
      <c r="H32" s="28">
        <v>0</v>
      </c>
      <c r="I32" s="17" t="s">
        <v>47</v>
      </c>
      <c r="J32" s="16" t="s">
        <v>15</v>
      </c>
    </row>
    <row r="33" spans="1:10" s="7" customFormat="1" ht="51">
      <c r="A33" s="24">
        <v>20</v>
      </c>
      <c r="B33" s="42" t="str">
        <f>'[1]anexa 4'!B28</f>
        <v>Extinderea iluminatului public in parcarile din cartierele Micro 17, Carpati 1, Carpati 2</v>
      </c>
      <c r="C33" s="40">
        <f>'[1]anexa 4'!C28</f>
        <v>120000</v>
      </c>
      <c r="D33" s="40">
        <f>'[1]anexa 4'!D28</f>
        <v>120000</v>
      </c>
      <c r="E33" s="28">
        <f t="shared" si="4"/>
        <v>116025</v>
      </c>
      <c r="F33" s="28">
        <v>116025</v>
      </c>
      <c r="G33" s="28">
        <v>0</v>
      </c>
      <c r="H33" s="28">
        <v>0</v>
      </c>
      <c r="I33" s="17" t="s">
        <v>47</v>
      </c>
      <c r="J33" s="16" t="s">
        <v>86</v>
      </c>
    </row>
    <row r="34" spans="1:10" s="7" customFormat="1" ht="38.25">
      <c r="A34" s="24">
        <v>21</v>
      </c>
      <c r="B34" s="43" t="s">
        <v>59</v>
      </c>
      <c r="C34" s="41">
        <v>0</v>
      </c>
      <c r="D34" s="27">
        <v>80000</v>
      </c>
      <c r="E34" s="28">
        <f t="shared" si="4"/>
        <v>75044</v>
      </c>
      <c r="F34" s="28">
        <f>44+75000</f>
        <v>75044</v>
      </c>
      <c r="G34" s="28">
        <v>0</v>
      </c>
      <c r="H34" s="28">
        <v>0</v>
      </c>
      <c r="I34" s="17" t="s">
        <v>72</v>
      </c>
      <c r="J34" s="16" t="s">
        <v>86</v>
      </c>
    </row>
    <row r="35" spans="1:10" s="7" customFormat="1" ht="125.25" customHeight="1">
      <c r="A35" s="24">
        <v>22</v>
      </c>
      <c r="B35" s="43" t="s">
        <v>60</v>
      </c>
      <c r="C35" s="41">
        <v>0</v>
      </c>
      <c r="D35" s="41">
        <v>145200</v>
      </c>
      <c r="E35" s="28">
        <f t="shared" si="4"/>
        <v>145180</v>
      </c>
      <c r="F35" s="28">
        <v>145180</v>
      </c>
      <c r="G35" s="28">
        <v>0</v>
      </c>
      <c r="H35" s="28">
        <v>0</v>
      </c>
      <c r="I35" s="17" t="s">
        <v>73</v>
      </c>
      <c r="J35" s="16" t="s">
        <v>86</v>
      </c>
    </row>
    <row r="36" spans="1:10" s="7" customFormat="1" ht="121.5" customHeight="1">
      <c r="A36" s="24">
        <v>23</v>
      </c>
      <c r="B36" s="43" t="s">
        <v>77</v>
      </c>
      <c r="C36" s="41">
        <v>0</v>
      </c>
      <c r="D36" s="41">
        <v>145200</v>
      </c>
      <c r="E36" s="28">
        <f t="shared" si="4"/>
        <v>0</v>
      </c>
      <c r="F36" s="28">
        <v>0</v>
      </c>
      <c r="G36" s="28">
        <v>0</v>
      </c>
      <c r="H36" s="28">
        <v>0</v>
      </c>
      <c r="I36" s="17" t="s">
        <v>78</v>
      </c>
      <c r="J36" s="16" t="s">
        <v>13</v>
      </c>
    </row>
    <row r="37" spans="1:10" s="7" customFormat="1" ht="51">
      <c r="A37" s="24">
        <v>24</v>
      </c>
      <c r="B37" s="43" t="s">
        <v>61</v>
      </c>
      <c r="C37" s="41">
        <v>0</v>
      </c>
      <c r="D37" s="27">
        <v>1000</v>
      </c>
      <c r="E37" s="28">
        <f t="shared" si="4"/>
        <v>0</v>
      </c>
      <c r="F37" s="28">
        <v>0</v>
      </c>
      <c r="G37" s="28">
        <v>0</v>
      </c>
      <c r="H37" s="28">
        <v>0</v>
      </c>
      <c r="I37" s="17" t="s">
        <v>47</v>
      </c>
      <c r="J37" s="16" t="s">
        <v>15</v>
      </c>
    </row>
    <row r="38" spans="1:10" s="7" customFormat="1" ht="51">
      <c r="A38" s="24">
        <v>25</v>
      </c>
      <c r="B38" s="43" t="s">
        <v>62</v>
      </c>
      <c r="C38" s="41">
        <v>0</v>
      </c>
      <c r="D38" s="27">
        <v>1000</v>
      </c>
      <c r="E38" s="28">
        <f t="shared" si="4"/>
        <v>0</v>
      </c>
      <c r="F38" s="28">
        <v>0</v>
      </c>
      <c r="G38" s="28">
        <v>0</v>
      </c>
      <c r="H38" s="28">
        <v>0</v>
      </c>
      <c r="I38" s="17" t="s">
        <v>47</v>
      </c>
      <c r="J38" s="16" t="s">
        <v>15</v>
      </c>
    </row>
    <row r="39" spans="1:10" s="7" customFormat="1" ht="51">
      <c r="A39" s="24">
        <v>26</v>
      </c>
      <c r="B39" s="43" t="s">
        <v>63</v>
      </c>
      <c r="C39" s="41">
        <v>0</v>
      </c>
      <c r="D39" s="27">
        <v>1000</v>
      </c>
      <c r="E39" s="28">
        <f t="shared" si="4"/>
        <v>0</v>
      </c>
      <c r="F39" s="28">
        <v>0</v>
      </c>
      <c r="G39" s="28">
        <v>0</v>
      </c>
      <c r="H39" s="28">
        <v>0</v>
      </c>
      <c r="I39" s="17" t="s">
        <v>47</v>
      </c>
      <c r="J39" s="16" t="s">
        <v>15</v>
      </c>
    </row>
    <row r="40" spans="1:10" s="7" customFormat="1" ht="51">
      <c r="A40" s="24">
        <v>27</v>
      </c>
      <c r="B40" s="43" t="s">
        <v>64</v>
      </c>
      <c r="C40" s="41">
        <v>0</v>
      </c>
      <c r="D40" s="27">
        <v>18000</v>
      </c>
      <c r="E40" s="28">
        <f t="shared" si="4"/>
        <v>0</v>
      </c>
      <c r="F40" s="28">
        <v>0</v>
      </c>
      <c r="G40" s="28">
        <v>0</v>
      </c>
      <c r="H40" s="28">
        <v>0</v>
      </c>
      <c r="I40" s="17" t="s">
        <v>47</v>
      </c>
      <c r="J40" s="16" t="s">
        <v>13</v>
      </c>
    </row>
    <row r="41" spans="1:10" s="7" customFormat="1" ht="51">
      <c r="A41" s="24">
        <v>28</v>
      </c>
      <c r="B41" s="44" t="s">
        <v>68</v>
      </c>
      <c r="C41" s="40">
        <v>0</v>
      </c>
      <c r="D41" s="27">
        <v>1000</v>
      </c>
      <c r="E41" s="28">
        <f t="shared" si="4"/>
        <v>0</v>
      </c>
      <c r="F41" s="28">
        <v>0</v>
      </c>
      <c r="G41" s="28">
        <v>0</v>
      </c>
      <c r="H41" s="28">
        <v>0</v>
      </c>
      <c r="I41" s="17" t="s">
        <v>47</v>
      </c>
      <c r="J41" s="16" t="s">
        <v>15</v>
      </c>
    </row>
    <row r="42" spans="1:10" s="7" customFormat="1" ht="51">
      <c r="A42" s="24">
        <v>29</v>
      </c>
      <c r="B42" s="45" t="s">
        <v>69</v>
      </c>
      <c r="C42" s="40">
        <v>0</v>
      </c>
      <c r="D42" s="27">
        <v>9800</v>
      </c>
      <c r="E42" s="28">
        <f t="shared" si="4"/>
        <v>0</v>
      </c>
      <c r="F42" s="28">
        <v>0</v>
      </c>
      <c r="G42" s="28">
        <v>0</v>
      </c>
      <c r="H42" s="28">
        <v>0</v>
      </c>
      <c r="I42" s="17" t="s">
        <v>47</v>
      </c>
      <c r="J42" s="16" t="s">
        <v>15</v>
      </c>
    </row>
    <row r="43" spans="1:10" s="7" customFormat="1" ht="51">
      <c r="A43" s="24">
        <v>30</v>
      </c>
      <c r="B43" s="46" t="s">
        <v>70</v>
      </c>
      <c r="C43" s="40">
        <v>0</v>
      </c>
      <c r="D43" s="27">
        <v>1000</v>
      </c>
      <c r="E43" s="28">
        <f t="shared" si="4"/>
        <v>0</v>
      </c>
      <c r="F43" s="28">
        <v>0</v>
      </c>
      <c r="G43" s="28">
        <v>0</v>
      </c>
      <c r="H43" s="28">
        <v>0</v>
      </c>
      <c r="I43" s="17" t="s">
        <v>74</v>
      </c>
      <c r="J43" s="16" t="s">
        <v>15</v>
      </c>
    </row>
    <row r="44" spans="1:10" s="7" customFormat="1" ht="76.5">
      <c r="A44" s="24"/>
      <c r="B44" s="47" t="s">
        <v>84</v>
      </c>
      <c r="C44" s="40">
        <v>0</v>
      </c>
      <c r="D44" s="27">
        <v>1000</v>
      </c>
      <c r="E44" s="28">
        <f t="shared" si="4"/>
        <v>0</v>
      </c>
      <c r="F44" s="28">
        <v>0</v>
      </c>
      <c r="G44" s="28">
        <v>0</v>
      </c>
      <c r="H44" s="28">
        <v>0</v>
      </c>
      <c r="I44" s="17" t="s">
        <v>85</v>
      </c>
      <c r="J44" s="16" t="s">
        <v>15</v>
      </c>
    </row>
    <row r="45" spans="1:10" s="7" customFormat="1" ht="51">
      <c r="A45" s="24">
        <v>31</v>
      </c>
      <c r="B45" s="42" t="str">
        <f>'[1]anexa 4'!B29</f>
        <v>Parcare etajată S+P+4 pe strada Decebal</v>
      </c>
      <c r="C45" s="41">
        <v>1000</v>
      </c>
      <c r="D45" s="27">
        <v>1000</v>
      </c>
      <c r="E45" s="28">
        <f t="shared" si="4"/>
        <v>0</v>
      </c>
      <c r="F45" s="28">
        <v>0</v>
      </c>
      <c r="G45" s="28">
        <v>0</v>
      </c>
      <c r="H45" s="28">
        <v>0</v>
      </c>
      <c r="I45" s="17" t="s">
        <v>56</v>
      </c>
      <c r="J45" s="16" t="s">
        <v>15</v>
      </c>
    </row>
    <row r="46" spans="1:10" s="7" customFormat="1" ht="51">
      <c r="A46" s="24">
        <v>32</v>
      </c>
      <c r="B46" s="42" t="str">
        <f>'[1]anexa 4'!$B$30</f>
        <v>Parcare etajată S+P+2 pe strada Mihail Kogălniceanu nr.5</v>
      </c>
      <c r="C46" s="41">
        <v>1000</v>
      </c>
      <c r="D46" s="30">
        <v>1000</v>
      </c>
      <c r="E46" s="28">
        <f t="shared" si="4"/>
        <v>0</v>
      </c>
      <c r="F46" s="28">
        <v>0</v>
      </c>
      <c r="G46" s="28">
        <v>0</v>
      </c>
      <c r="H46" s="28">
        <v>0</v>
      </c>
      <c r="I46" s="51" t="s">
        <v>48</v>
      </c>
      <c r="J46" s="16" t="s">
        <v>15</v>
      </c>
    </row>
    <row r="47" spans="1:11" s="7" customFormat="1" ht="24.75" customHeight="1" thickBot="1">
      <c r="A47" s="60" t="s">
        <v>17</v>
      </c>
      <c r="B47" s="61"/>
      <c r="C47" s="54">
        <f aca="true" t="shared" si="5" ref="C47:H47">SUM(C48:C53)</f>
        <v>252000</v>
      </c>
      <c r="D47" s="54">
        <f t="shared" si="5"/>
        <v>452000</v>
      </c>
      <c r="E47" s="54">
        <f t="shared" si="5"/>
        <v>439443</v>
      </c>
      <c r="F47" s="54">
        <f t="shared" si="5"/>
        <v>439443</v>
      </c>
      <c r="G47" s="54">
        <f t="shared" si="5"/>
        <v>0</v>
      </c>
      <c r="H47" s="54">
        <f t="shared" si="5"/>
        <v>0</v>
      </c>
      <c r="I47" s="84"/>
      <c r="J47" s="85"/>
      <c r="K47" s="6"/>
    </row>
    <row r="48" spans="1:11" s="7" customFormat="1" ht="38.25">
      <c r="A48" s="32">
        <v>33</v>
      </c>
      <c r="B48" s="44" t="s">
        <v>24</v>
      </c>
      <c r="C48" s="48">
        <v>155000</v>
      </c>
      <c r="D48" s="48">
        <v>1000</v>
      </c>
      <c r="E48" s="28">
        <f aca="true" t="shared" si="6" ref="E48:E53">F48+G48+H48</f>
        <v>0</v>
      </c>
      <c r="F48" s="29">
        <v>0</v>
      </c>
      <c r="G48" s="28">
        <v>0</v>
      </c>
      <c r="H48" s="28">
        <v>0</v>
      </c>
      <c r="I48" s="17" t="s">
        <v>44</v>
      </c>
      <c r="J48" s="16" t="s">
        <v>15</v>
      </c>
      <c r="K48" s="6"/>
    </row>
    <row r="49" spans="1:11" s="7" customFormat="1" ht="38.25">
      <c r="A49" s="32">
        <v>34</v>
      </c>
      <c r="B49" s="42" t="s">
        <v>39</v>
      </c>
      <c r="C49" s="29">
        <v>1000</v>
      </c>
      <c r="D49" s="29">
        <v>1000</v>
      </c>
      <c r="E49" s="28">
        <f t="shared" si="6"/>
        <v>0</v>
      </c>
      <c r="F49" s="29">
        <v>0</v>
      </c>
      <c r="G49" s="28">
        <v>0</v>
      </c>
      <c r="H49" s="28">
        <v>0</v>
      </c>
      <c r="I49" s="17" t="s">
        <v>49</v>
      </c>
      <c r="J49" s="16" t="s">
        <v>15</v>
      </c>
      <c r="K49" s="6"/>
    </row>
    <row r="50" spans="1:11" s="7" customFormat="1" ht="38.25">
      <c r="A50" s="32">
        <v>35</v>
      </c>
      <c r="B50" s="42" t="s">
        <v>53</v>
      </c>
      <c r="C50" s="29">
        <v>50000</v>
      </c>
      <c r="D50" s="29">
        <v>53000</v>
      </c>
      <c r="E50" s="28">
        <f t="shared" si="6"/>
        <v>52360</v>
      </c>
      <c r="F50" s="29">
        <v>52360</v>
      </c>
      <c r="G50" s="28">
        <v>0</v>
      </c>
      <c r="H50" s="28">
        <v>0</v>
      </c>
      <c r="I50" s="17" t="s">
        <v>51</v>
      </c>
      <c r="J50" s="16" t="s">
        <v>86</v>
      </c>
      <c r="K50" s="6"/>
    </row>
    <row r="51" spans="1:10" s="7" customFormat="1" ht="38.25">
      <c r="A51" s="32">
        <v>36</v>
      </c>
      <c r="B51" s="44" t="s">
        <v>29</v>
      </c>
      <c r="C51" s="48">
        <v>0</v>
      </c>
      <c r="D51" s="48">
        <v>52000</v>
      </c>
      <c r="E51" s="28">
        <f t="shared" si="6"/>
        <v>51170</v>
      </c>
      <c r="F51" s="29">
        <v>51170</v>
      </c>
      <c r="G51" s="28">
        <v>0</v>
      </c>
      <c r="H51" s="28">
        <v>0</v>
      </c>
      <c r="I51" s="17" t="s">
        <v>50</v>
      </c>
      <c r="J51" s="16" t="s">
        <v>86</v>
      </c>
    </row>
    <row r="52" spans="1:11" s="7" customFormat="1" ht="38.25">
      <c r="A52" s="32">
        <v>37</v>
      </c>
      <c r="B52" s="43" t="s">
        <v>43</v>
      </c>
      <c r="C52" s="48">
        <v>1000</v>
      </c>
      <c r="D52" s="48">
        <v>300000</v>
      </c>
      <c r="E52" s="28">
        <f t="shared" si="6"/>
        <v>293073</v>
      </c>
      <c r="F52" s="29">
        <v>293073</v>
      </c>
      <c r="G52" s="28">
        <v>0</v>
      </c>
      <c r="H52" s="28">
        <v>0</v>
      </c>
      <c r="I52" s="17" t="s">
        <v>51</v>
      </c>
      <c r="J52" s="16" t="s">
        <v>86</v>
      </c>
      <c r="K52" s="6"/>
    </row>
    <row r="53" spans="1:11" s="7" customFormat="1" ht="39" thickBot="1">
      <c r="A53" s="32">
        <v>38</v>
      </c>
      <c r="B53" s="49" t="s">
        <v>40</v>
      </c>
      <c r="C53" s="48">
        <v>45000</v>
      </c>
      <c r="D53" s="29">
        <v>45000</v>
      </c>
      <c r="E53" s="28">
        <f t="shared" si="6"/>
        <v>42840</v>
      </c>
      <c r="F53" s="29">
        <v>42840</v>
      </c>
      <c r="G53" s="28">
        <v>0</v>
      </c>
      <c r="H53" s="28">
        <v>0</v>
      </c>
      <c r="I53" s="17" t="s">
        <v>52</v>
      </c>
      <c r="J53" s="16" t="s">
        <v>86</v>
      </c>
      <c r="K53" s="6"/>
    </row>
    <row r="54" spans="1:10" s="9" customFormat="1" ht="30" customHeight="1" thickBot="1">
      <c r="A54" s="18"/>
      <c r="B54" s="57" t="s">
        <v>23</v>
      </c>
      <c r="C54" s="58">
        <f aca="true" t="shared" si="7" ref="C54:H54">C10+C15+C22+C25+C47</f>
        <v>1256700</v>
      </c>
      <c r="D54" s="58">
        <f t="shared" si="7"/>
        <v>1275320</v>
      </c>
      <c r="E54" s="58">
        <f t="shared" si="7"/>
        <v>944635</v>
      </c>
      <c r="F54" s="58">
        <f t="shared" si="7"/>
        <v>944635</v>
      </c>
      <c r="G54" s="58">
        <f t="shared" si="7"/>
        <v>0</v>
      </c>
      <c r="H54" s="58">
        <f t="shared" si="7"/>
        <v>0</v>
      </c>
      <c r="I54" s="19"/>
      <c r="J54" s="18"/>
    </row>
    <row r="55" spans="1:10" s="9" customFormat="1" ht="13.5" hidden="1" thickBot="1">
      <c r="A55" s="18"/>
      <c r="B55" s="18"/>
      <c r="C55" s="23"/>
      <c r="D55" s="20"/>
      <c r="E55" s="20"/>
      <c r="F55" s="64">
        <f>F54+G54+H54</f>
        <v>944635</v>
      </c>
      <c r="G55" s="65"/>
      <c r="H55" s="66"/>
      <c r="I55" s="19"/>
      <c r="J55" s="18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1"/>
      <c r="J56" s="10"/>
    </row>
    <row r="57" spans="1:10" ht="15.75">
      <c r="A57" s="10"/>
      <c r="B57" s="59" t="s">
        <v>18</v>
      </c>
      <c r="C57" s="59"/>
      <c r="D57" s="10"/>
      <c r="E57" s="10"/>
      <c r="F57" s="59" t="s">
        <v>19</v>
      </c>
      <c r="G57" s="59"/>
      <c r="H57" s="59"/>
      <c r="I57" s="59"/>
      <c r="J57" s="10"/>
    </row>
    <row r="58" spans="1:10" ht="15.75">
      <c r="A58" s="10"/>
      <c r="B58" s="59" t="s">
        <v>20</v>
      </c>
      <c r="C58" s="59"/>
      <c r="D58" s="10"/>
      <c r="E58" s="10"/>
      <c r="F58" s="59" t="s">
        <v>21</v>
      </c>
      <c r="G58" s="59"/>
      <c r="H58" s="59"/>
      <c r="I58" s="59"/>
      <c r="J58" s="10"/>
    </row>
    <row r="59" spans="1:10" ht="12.75">
      <c r="A59" s="10"/>
      <c r="D59" s="10"/>
      <c r="E59" s="10"/>
      <c r="F59" s="10"/>
      <c r="G59" s="10"/>
      <c r="H59" s="10"/>
      <c r="I59" s="11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1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1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1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1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1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1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1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1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1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1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1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1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1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1"/>
      <c r="J73" s="10"/>
    </row>
  </sheetData>
  <sheetProtection/>
  <mergeCells count="26">
    <mergeCell ref="A8:A9"/>
    <mergeCell ref="B8:B9"/>
    <mergeCell ref="H7:J7"/>
    <mergeCell ref="I15:J15"/>
    <mergeCell ref="I47:J47"/>
    <mergeCell ref="I10:J10"/>
    <mergeCell ref="H1:J1"/>
    <mergeCell ref="A1:F2"/>
    <mergeCell ref="A4:J4"/>
    <mergeCell ref="I25:J25"/>
    <mergeCell ref="J8:J9"/>
    <mergeCell ref="I8:I9"/>
    <mergeCell ref="C8:C9"/>
    <mergeCell ref="D8:D9"/>
    <mergeCell ref="A6:J6"/>
    <mergeCell ref="E8:H8"/>
    <mergeCell ref="B58:C58"/>
    <mergeCell ref="A25:B25"/>
    <mergeCell ref="F58:I58"/>
    <mergeCell ref="A10:B10"/>
    <mergeCell ref="A47:B47"/>
    <mergeCell ref="F55:H55"/>
    <mergeCell ref="A15:B15"/>
    <mergeCell ref="B57:C57"/>
    <mergeCell ref="F57:I57"/>
    <mergeCell ref="A22:B22"/>
  </mergeCells>
  <printOptions/>
  <pageMargins left="0" right="0" top="0" bottom="0" header="0" footer="0"/>
  <pageSetup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2024-05-14T10:28:45Z</cp:lastPrinted>
  <dcterms:created xsi:type="dcterms:W3CDTF">2016-04-14T08:06:24Z</dcterms:created>
  <dcterms:modified xsi:type="dcterms:W3CDTF">2024-05-14T10:28:47Z</dcterms:modified>
  <cp:category/>
  <cp:version/>
  <cp:contentType/>
  <cp:contentStatus/>
</cp:coreProperties>
</file>