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iunie consiliu 2026\anexe 9\"/>
    </mc:Choice>
  </mc:AlternateContent>
  <xr:revisionPtr revIDLastSave="0" documentId="13_ncr:1_{07A21ECD-6018-4A29-A472-FE0B4053A296}" xr6:coauthVersionLast="47" xr6:coauthVersionMax="47" xr10:uidLastSave="{00000000-0000-0000-0000-000000000000}"/>
  <bookViews>
    <workbookView xWindow="-120" yWindow="-120" windowWidth="29040" windowHeight="15840" xr2:uid="{E8BE8A10-B1F8-4BDB-9564-198D14614860}"/>
  </bookViews>
  <sheets>
    <sheet name="Anexa II ch per iun cons 2026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9" l="1"/>
  <c r="F51" i="9" s="1"/>
  <c r="D51" i="9"/>
  <c r="E50" i="9"/>
  <c r="E54" i="9" s="1"/>
  <c r="D50" i="9"/>
  <c r="D54" i="9" s="1"/>
  <c r="D49" i="9"/>
  <c r="C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49" i="9" l="1"/>
  <c r="G54" i="9" s="1"/>
  <c r="D55" i="9" s="1"/>
  <c r="F50" i="9"/>
  <c r="F54" i="9" s="1"/>
</calcChain>
</file>

<file path=xl/sharedStrings.xml><?xml version="1.0" encoding="utf-8"?>
<sst xmlns="http://schemas.openxmlformats.org/spreadsheetml/2006/main" count="61" uniqueCount="60">
  <si>
    <t>Anexa 9.2</t>
  </si>
  <si>
    <t xml:space="preserve"> CHELTUIELI DE PERSONAL</t>
  </si>
  <si>
    <t>Nr. crt.</t>
  </si>
  <si>
    <t>Unitate de invăţământ preuniversitar de stat</t>
  </si>
  <si>
    <t xml:space="preserve"> Alocaţii pentru transportul la şi de la locul de muncă</t>
  </si>
  <si>
    <t>Cost standard per elev pentru învățământul general obligatoriu particular și confesional acreditat</t>
  </si>
  <si>
    <t>Sume finanțate din bugetul local</t>
  </si>
  <si>
    <t>Grădiniţa cu Program Prelungit "Draga Mea"</t>
  </si>
  <si>
    <t>Grădiniţa cu Program Prelungit "Dumbrava Minunată"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</si>
  <si>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</si>
  <si>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</si>
  <si>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</si>
  <si>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</si>
  <si>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</si>
  <si>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</si>
  <si>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</si>
  <si>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</si>
  <si>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</si>
  <si>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</si>
  <si>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</si>
  <si>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</si>
  <si>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</si>
  <si>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</si>
  <si>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</si>
  <si>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</si>
  <si>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</si>
  <si>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</si>
  <si>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</si>
  <si>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</si>
  <si>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</si>
  <si>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</si>
  <si>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</si>
  <si>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</si>
  <si>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</si>
  <si>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</si>
  <si>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</si>
  <si>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</si>
  <si>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</si>
  <si>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 Ion I C Brătianu"</t>
  </si>
  <si>
    <t>Colegiul Economic "Gheorghe Dragoş"</t>
  </si>
  <si>
    <t>Liceul Tehnologic "C-tin Brâncuşi"</t>
  </si>
  <si>
    <t>Liceul Tehnologic de Industrie Alimentară
 "George Emil Palade"</t>
  </si>
  <si>
    <t>Liceul Tehnologic "Unio - Traian Vuia"</t>
  </si>
  <si>
    <t>Liceul Tehnologic "Elisa Zamfirescu"</t>
  </si>
  <si>
    <t>Liceul Teologic Romano - Catolic 
"Hám János"</t>
  </si>
  <si>
    <t>Creșa Satu Mare</t>
  </si>
  <si>
    <t xml:space="preserve">  Total  alocaţii pentru transportul la şi de la locul de muncă</t>
  </si>
  <si>
    <t>Liceul Teoretic ”George Pop de Băsești”</t>
  </si>
  <si>
    <t>Gradinița ”Magic Kids”</t>
  </si>
  <si>
    <t>Primaria Municipiului Satu Mare</t>
  </si>
  <si>
    <t>TOTAL</t>
  </si>
  <si>
    <t>Şef serviciu</t>
  </si>
  <si>
    <t>Kereskényi Gábor</t>
  </si>
  <si>
    <t>ec. Lucia Ursu</t>
  </si>
  <si>
    <t>ec. Terezia Borbei</t>
  </si>
  <si>
    <t>TOTAL cheltuieli de personal 2026</t>
  </si>
  <si>
    <t>de alocat</t>
  </si>
  <si>
    <t xml:space="preserve">cost standard nou </t>
  </si>
  <si>
    <t>Ordonator principal de credite</t>
  </si>
  <si>
    <t>Director executiv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</si>
</sst>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</font>
    <font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/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5" fillId="0" borderId="6" xfId="0" applyNumberFormat="1" applyFont="1" applyBorder="1" applyAlignment="1">
      <alignment horizontal="right"/>
    </xf>
    <xf numFmtId="3" fontId="7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" fillId="0" borderId="0" xfId="0" applyNumberFormat="1" applyFont="1"/>
    <xf numFmtId="3" fontId="2" fillId="0" borderId="6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3" fontId="5" fillId="3" borderId="9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D60C4-938E-4D8D-A377-462BF48D0015}">
  <sheetPr>
    <tabColor theme="8" tint="0.79998168889431442"/>
  </sheetPr>
  <dimension ref="A1:J59"/>
  <sheetViews>
    <sheetView tabSelected="1" workbookViewId="0">
      <pane xSplit="2" ySplit="9" topLeftCell="C46" activePane="bottomRight" state="frozen"/>
      <selection pane="topRight" activeCell="C1" sqref="C1"/>
      <selection pane="bottomLeft" activeCell="A10" sqref="A10"/>
      <selection pane="bottomRight" activeCell="R49" sqref="R49"/>
    </sheetView>
  </sheetViews>
  <sheetFormatPr defaultRowHeight="15.75" x14ac:dyDescent="0.25"/>
  <cols>
    <col min="1" max="1" width="5.140625" style="1" customWidth="1"/>
    <col min="2" max="2" width="40" style="1" customWidth="1"/>
    <col min="3" max="3" width="19.7109375" style="2" customWidth="1"/>
    <col min="4" max="4" width="16.5703125" style="2" bestFit="1" customWidth="1"/>
    <col min="5" max="6" width="16.5703125" style="2" customWidth="1"/>
    <col min="7" max="7" width="13.140625" style="2" bestFit="1" customWidth="1"/>
    <col min="8" max="8" width="10.140625" style="1" bestFit="1" customWidth="1"/>
    <col min="9" max="9" width="11.28515625" style="1" bestFit="1" customWidth="1"/>
    <col min="10" max="258" width="9.140625" style="1"/>
    <col min="259" max="259" width="5.140625" style="1" customWidth="1"/>
    <col min="260" max="260" width="40" style="1" customWidth="1"/>
    <col min="261" max="261" width="19.7109375" style="1" customWidth="1"/>
    <col min="262" max="262" width="16.5703125" style="1" bestFit="1" customWidth="1"/>
    <col min="263" max="263" width="13.140625" style="1" bestFit="1" customWidth="1"/>
    <col min="264" max="514" width="9.140625" style="1"/>
    <col min="515" max="515" width="5.140625" style="1" customWidth="1"/>
    <col min="516" max="516" width="40" style="1" customWidth="1"/>
    <col min="517" max="517" width="19.7109375" style="1" customWidth="1"/>
    <col min="518" max="518" width="16.5703125" style="1" bestFit="1" customWidth="1"/>
    <col min="519" max="519" width="13.140625" style="1" bestFit="1" customWidth="1"/>
    <col min="520" max="770" width="9.140625" style="1"/>
    <col min="771" max="771" width="5.140625" style="1" customWidth="1"/>
    <col min="772" max="772" width="40" style="1" customWidth="1"/>
    <col min="773" max="773" width="19.7109375" style="1" customWidth="1"/>
    <col min="774" max="774" width="16.5703125" style="1" bestFit="1" customWidth="1"/>
    <col min="775" max="775" width="13.140625" style="1" bestFit="1" customWidth="1"/>
    <col min="776" max="1026" width="9.140625" style="1"/>
    <col min="1027" max="1027" width="5.140625" style="1" customWidth="1"/>
    <col min="1028" max="1028" width="40" style="1" customWidth="1"/>
    <col min="1029" max="1029" width="19.7109375" style="1" customWidth="1"/>
    <col min="1030" max="1030" width="16.5703125" style="1" bestFit="1" customWidth="1"/>
    <col min="1031" max="1031" width="13.140625" style="1" bestFit="1" customWidth="1"/>
    <col min="1032" max="1282" width="9.140625" style="1"/>
    <col min="1283" max="1283" width="5.140625" style="1" customWidth="1"/>
    <col min="1284" max="1284" width="40" style="1" customWidth="1"/>
    <col min="1285" max="1285" width="19.7109375" style="1" customWidth="1"/>
    <col min="1286" max="1286" width="16.5703125" style="1" bestFit="1" customWidth="1"/>
    <col min="1287" max="1287" width="13.140625" style="1" bestFit="1" customWidth="1"/>
    <col min="1288" max="1538" width="9.140625" style="1"/>
    <col min="1539" max="1539" width="5.140625" style="1" customWidth="1"/>
    <col min="1540" max="1540" width="40" style="1" customWidth="1"/>
    <col min="1541" max="1541" width="19.7109375" style="1" customWidth="1"/>
    <col min="1542" max="1542" width="16.5703125" style="1" bestFit="1" customWidth="1"/>
    <col min="1543" max="1543" width="13.140625" style="1" bestFit="1" customWidth="1"/>
    <col min="1544" max="1794" width="9.140625" style="1"/>
    <col min="1795" max="1795" width="5.140625" style="1" customWidth="1"/>
    <col min="1796" max="1796" width="40" style="1" customWidth="1"/>
    <col min="1797" max="1797" width="19.7109375" style="1" customWidth="1"/>
    <col min="1798" max="1798" width="16.5703125" style="1" bestFit="1" customWidth="1"/>
    <col min="1799" max="1799" width="13.140625" style="1" bestFit="1" customWidth="1"/>
    <col min="1800" max="2050" width="9.140625" style="1"/>
    <col min="2051" max="2051" width="5.140625" style="1" customWidth="1"/>
    <col min="2052" max="2052" width="40" style="1" customWidth="1"/>
    <col min="2053" max="2053" width="19.7109375" style="1" customWidth="1"/>
    <col min="2054" max="2054" width="16.5703125" style="1" bestFit="1" customWidth="1"/>
    <col min="2055" max="2055" width="13.140625" style="1" bestFit="1" customWidth="1"/>
    <col min="2056" max="2306" width="9.140625" style="1"/>
    <col min="2307" max="2307" width="5.140625" style="1" customWidth="1"/>
    <col min="2308" max="2308" width="40" style="1" customWidth="1"/>
    <col min="2309" max="2309" width="19.7109375" style="1" customWidth="1"/>
    <col min="2310" max="2310" width="16.5703125" style="1" bestFit="1" customWidth="1"/>
    <col min="2311" max="2311" width="13.140625" style="1" bestFit="1" customWidth="1"/>
    <col min="2312" max="2562" width="9.140625" style="1"/>
    <col min="2563" max="2563" width="5.140625" style="1" customWidth="1"/>
    <col min="2564" max="2564" width="40" style="1" customWidth="1"/>
    <col min="2565" max="2565" width="19.7109375" style="1" customWidth="1"/>
    <col min="2566" max="2566" width="16.5703125" style="1" bestFit="1" customWidth="1"/>
    <col min="2567" max="2567" width="13.140625" style="1" bestFit="1" customWidth="1"/>
    <col min="2568" max="2818" width="9.140625" style="1"/>
    <col min="2819" max="2819" width="5.140625" style="1" customWidth="1"/>
    <col min="2820" max="2820" width="40" style="1" customWidth="1"/>
    <col min="2821" max="2821" width="19.7109375" style="1" customWidth="1"/>
    <col min="2822" max="2822" width="16.5703125" style="1" bestFit="1" customWidth="1"/>
    <col min="2823" max="2823" width="13.140625" style="1" bestFit="1" customWidth="1"/>
    <col min="2824" max="3074" width="9.140625" style="1"/>
    <col min="3075" max="3075" width="5.140625" style="1" customWidth="1"/>
    <col min="3076" max="3076" width="40" style="1" customWidth="1"/>
    <col min="3077" max="3077" width="19.7109375" style="1" customWidth="1"/>
    <col min="3078" max="3078" width="16.5703125" style="1" bestFit="1" customWidth="1"/>
    <col min="3079" max="3079" width="13.140625" style="1" bestFit="1" customWidth="1"/>
    <col min="3080" max="3330" width="9.140625" style="1"/>
    <col min="3331" max="3331" width="5.140625" style="1" customWidth="1"/>
    <col min="3332" max="3332" width="40" style="1" customWidth="1"/>
    <col min="3333" max="3333" width="19.7109375" style="1" customWidth="1"/>
    <col min="3334" max="3334" width="16.5703125" style="1" bestFit="1" customWidth="1"/>
    <col min="3335" max="3335" width="13.140625" style="1" bestFit="1" customWidth="1"/>
    <col min="3336" max="3586" width="9.140625" style="1"/>
    <col min="3587" max="3587" width="5.140625" style="1" customWidth="1"/>
    <col min="3588" max="3588" width="40" style="1" customWidth="1"/>
    <col min="3589" max="3589" width="19.7109375" style="1" customWidth="1"/>
    <col min="3590" max="3590" width="16.5703125" style="1" bestFit="1" customWidth="1"/>
    <col min="3591" max="3591" width="13.140625" style="1" bestFit="1" customWidth="1"/>
    <col min="3592" max="3842" width="9.140625" style="1"/>
    <col min="3843" max="3843" width="5.140625" style="1" customWidth="1"/>
    <col min="3844" max="3844" width="40" style="1" customWidth="1"/>
    <col min="3845" max="3845" width="19.7109375" style="1" customWidth="1"/>
    <col min="3846" max="3846" width="16.5703125" style="1" bestFit="1" customWidth="1"/>
    <col min="3847" max="3847" width="13.140625" style="1" bestFit="1" customWidth="1"/>
    <col min="3848" max="4098" width="9.140625" style="1"/>
    <col min="4099" max="4099" width="5.140625" style="1" customWidth="1"/>
    <col min="4100" max="4100" width="40" style="1" customWidth="1"/>
    <col min="4101" max="4101" width="19.7109375" style="1" customWidth="1"/>
    <col min="4102" max="4102" width="16.5703125" style="1" bestFit="1" customWidth="1"/>
    <col min="4103" max="4103" width="13.140625" style="1" bestFit="1" customWidth="1"/>
    <col min="4104" max="4354" width="9.140625" style="1"/>
    <col min="4355" max="4355" width="5.140625" style="1" customWidth="1"/>
    <col min="4356" max="4356" width="40" style="1" customWidth="1"/>
    <col min="4357" max="4357" width="19.7109375" style="1" customWidth="1"/>
    <col min="4358" max="4358" width="16.5703125" style="1" bestFit="1" customWidth="1"/>
    <col min="4359" max="4359" width="13.140625" style="1" bestFit="1" customWidth="1"/>
    <col min="4360" max="4610" width="9.140625" style="1"/>
    <col min="4611" max="4611" width="5.140625" style="1" customWidth="1"/>
    <col min="4612" max="4612" width="40" style="1" customWidth="1"/>
    <col min="4613" max="4613" width="19.7109375" style="1" customWidth="1"/>
    <col min="4614" max="4614" width="16.5703125" style="1" bestFit="1" customWidth="1"/>
    <col min="4615" max="4615" width="13.140625" style="1" bestFit="1" customWidth="1"/>
    <col min="4616" max="4866" width="9.140625" style="1"/>
    <col min="4867" max="4867" width="5.140625" style="1" customWidth="1"/>
    <col min="4868" max="4868" width="40" style="1" customWidth="1"/>
    <col min="4869" max="4869" width="19.7109375" style="1" customWidth="1"/>
    <col min="4870" max="4870" width="16.5703125" style="1" bestFit="1" customWidth="1"/>
    <col min="4871" max="4871" width="13.140625" style="1" bestFit="1" customWidth="1"/>
    <col min="4872" max="5122" width="9.140625" style="1"/>
    <col min="5123" max="5123" width="5.140625" style="1" customWidth="1"/>
    <col min="5124" max="5124" width="40" style="1" customWidth="1"/>
    <col min="5125" max="5125" width="19.7109375" style="1" customWidth="1"/>
    <col min="5126" max="5126" width="16.5703125" style="1" bestFit="1" customWidth="1"/>
    <col min="5127" max="5127" width="13.140625" style="1" bestFit="1" customWidth="1"/>
    <col min="5128" max="5378" width="9.140625" style="1"/>
    <col min="5379" max="5379" width="5.140625" style="1" customWidth="1"/>
    <col min="5380" max="5380" width="40" style="1" customWidth="1"/>
    <col min="5381" max="5381" width="19.7109375" style="1" customWidth="1"/>
    <col min="5382" max="5382" width="16.5703125" style="1" bestFit="1" customWidth="1"/>
    <col min="5383" max="5383" width="13.140625" style="1" bestFit="1" customWidth="1"/>
    <col min="5384" max="5634" width="9.140625" style="1"/>
    <col min="5635" max="5635" width="5.140625" style="1" customWidth="1"/>
    <col min="5636" max="5636" width="40" style="1" customWidth="1"/>
    <col min="5637" max="5637" width="19.7109375" style="1" customWidth="1"/>
    <col min="5638" max="5638" width="16.5703125" style="1" bestFit="1" customWidth="1"/>
    <col min="5639" max="5639" width="13.140625" style="1" bestFit="1" customWidth="1"/>
    <col min="5640" max="5890" width="9.140625" style="1"/>
    <col min="5891" max="5891" width="5.140625" style="1" customWidth="1"/>
    <col min="5892" max="5892" width="40" style="1" customWidth="1"/>
    <col min="5893" max="5893" width="19.7109375" style="1" customWidth="1"/>
    <col min="5894" max="5894" width="16.5703125" style="1" bestFit="1" customWidth="1"/>
    <col min="5895" max="5895" width="13.140625" style="1" bestFit="1" customWidth="1"/>
    <col min="5896" max="6146" width="9.140625" style="1"/>
    <col min="6147" max="6147" width="5.140625" style="1" customWidth="1"/>
    <col min="6148" max="6148" width="40" style="1" customWidth="1"/>
    <col min="6149" max="6149" width="19.7109375" style="1" customWidth="1"/>
    <col min="6150" max="6150" width="16.5703125" style="1" bestFit="1" customWidth="1"/>
    <col min="6151" max="6151" width="13.140625" style="1" bestFit="1" customWidth="1"/>
    <col min="6152" max="6402" width="9.140625" style="1"/>
    <col min="6403" max="6403" width="5.140625" style="1" customWidth="1"/>
    <col min="6404" max="6404" width="40" style="1" customWidth="1"/>
    <col min="6405" max="6405" width="19.7109375" style="1" customWidth="1"/>
    <col min="6406" max="6406" width="16.5703125" style="1" bestFit="1" customWidth="1"/>
    <col min="6407" max="6407" width="13.140625" style="1" bestFit="1" customWidth="1"/>
    <col min="6408" max="6658" width="9.140625" style="1"/>
    <col min="6659" max="6659" width="5.140625" style="1" customWidth="1"/>
    <col min="6660" max="6660" width="40" style="1" customWidth="1"/>
    <col min="6661" max="6661" width="19.7109375" style="1" customWidth="1"/>
    <col min="6662" max="6662" width="16.5703125" style="1" bestFit="1" customWidth="1"/>
    <col min="6663" max="6663" width="13.140625" style="1" bestFit="1" customWidth="1"/>
    <col min="6664" max="6914" width="9.140625" style="1"/>
    <col min="6915" max="6915" width="5.140625" style="1" customWidth="1"/>
    <col min="6916" max="6916" width="40" style="1" customWidth="1"/>
    <col min="6917" max="6917" width="19.7109375" style="1" customWidth="1"/>
    <col min="6918" max="6918" width="16.5703125" style="1" bestFit="1" customWidth="1"/>
    <col min="6919" max="6919" width="13.140625" style="1" bestFit="1" customWidth="1"/>
    <col min="6920" max="7170" width="9.140625" style="1"/>
    <col min="7171" max="7171" width="5.140625" style="1" customWidth="1"/>
    <col min="7172" max="7172" width="40" style="1" customWidth="1"/>
    <col min="7173" max="7173" width="19.7109375" style="1" customWidth="1"/>
    <col min="7174" max="7174" width="16.5703125" style="1" bestFit="1" customWidth="1"/>
    <col min="7175" max="7175" width="13.140625" style="1" bestFit="1" customWidth="1"/>
    <col min="7176" max="7426" width="9.140625" style="1"/>
    <col min="7427" max="7427" width="5.140625" style="1" customWidth="1"/>
    <col min="7428" max="7428" width="40" style="1" customWidth="1"/>
    <col min="7429" max="7429" width="19.7109375" style="1" customWidth="1"/>
    <col min="7430" max="7430" width="16.5703125" style="1" bestFit="1" customWidth="1"/>
    <col min="7431" max="7431" width="13.140625" style="1" bestFit="1" customWidth="1"/>
    <col min="7432" max="7682" width="9.140625" style="1"/>
    <col min="7683" max="7683" width="5.140625" style="1" customWidth="1"/>
    <col min="7684" max="7684" width="40" style="1" customWidth="1"/>
    <col min="7685" max="7685" width="19.7109375" style="1" customWidth="1"/>
    <col min="7686" max="7686" width="16.5703125" style="1" bestFit="1" customWidth="1"/>
    <col min="7687" max="7687" width="13.140625" style="1" bestFit="1" customWidth="1"/>
    <col min="7688" max="7938" width="9.140625" style="1"/>
    <col min="7939" max="7939" width="5.140625" style="1" customWidth="1"/>
    <col min="7940" max="7940" width="40" style="1" customWidth="1"/>
    <col min="7941" max="7941" width="19.7109375" style="1" customWidth="1"/>
    <col min="7942" max="7942" width="16.5703125" style="1" bestFit="1" customWidth="1"/>
    <col min="7943" max="7943" width="13.140625" style="1" bestFit="1" customWidth="1"/>
    <col min="7944" max="8194" width="9.140625" style="1"/>
    <col min="8195" max="8195" width="5.140625" style="1" customWidth="1"/>
    <col min="8196" max="8196" width="40" style="1" customWidth="1"/>
    <col min="8197" max="8197" width="19.7109375" style="1" customWidth="1"/>
    <col min="8198" max="8198" width="16.5703125" style="1" bestFit="1" customWidth="1"/>
    <col min="8199" max="8199" width="13.140625" style="1" bestFit="1" customWidth="1"/>
    <col min="8200" max="8450" width="9.140625" style="1"/>
    <col min="8451" max="8451" width="5.140625" style="1" customWidth="1"/>
    <col min="8452" max="8452" width="40" style="1" customWidth="1"/>
    <col min="8453" max="8453" width="19.7109375" style="1" customWidth="1"/>
    <col min="8454" max="8454" width="16.5703125" style="1" bestFit="1" customWidth="1"/>
    <col min="8455" max="8455" width="13.140625" style="1" bestFit="1" customWidth="1"/>
    <col min="8456" max="8706" width="9.140625" style="1"/>
    <col min="8707" max="8707" width="5.140625" style="1" customWidth="1"/>
    <col min="8708" max="8708" width="40" style="1" customWidth="1"/>
    <col min="8709" max="8709" width="19.7109375" style="1" customWidth="1"/>
    <col min="8710" max="8710" width="16.5703125" style="1" bestFit="1" customWidth="1"/>
    <col min="8711" max="8711" width="13.140625" style="1" bestFit="1" customWidth="1"/>
    <col min="8712" max="8962" width="9.140625" style="1"/>
    <col min="8963" max="8963" width="5.140625" style="1" customWidth="1"/>
    <col min="8964" max="8964" width="40" style="1" customWidth="1"/>
    <col min="8965" max="8965" width="19.7109375" style="1" customWidth="1"/>
    <col min="8966" max="8966" width="16.5703125" style="1" bestFit="1" customWidth="1"/>
    <col min="8967" max="8967" width="13.140625" style="1" bestFit="1" customWidth="1"/>
    <col min="8968" max="9218" width="9.140625" style="1"/>
    <col min="9219" max="9219" width="5.140625" style="1" customWidth="1"/>
    <col min="9220" max="9220" width="40" style="1" customWidth="1"/>
    <col min="9221" max="9221" width="19.7109375" style="1" customWidth="1"/>
    <col min="9222" max="9222" width="16.5703125" style="1" bestFit="1" customWidth="1"/>
    <col min="9223" max="9223" width="13.140625" style="1" bestFit="1" customWidth="1"/>
    <col min="9224" max="9474" width="9.140625" style="1"/>
    <col min="9475" max="9475" width="5.140625" style="1" customWidth="1"/>
    <col min="9476" max="9476" width="40" style="1" customWidth="1"/>
    <col min="9477" max="9477" width="19.7109375" style="1" customWidth="1"/>
    <col min="9478" max="9478" width="16.5703125" style="1" bestFit="1" customWidth="1"/>
    <col min="9479" max="9479" width="13.140625" style="1" bestFit="1" customWidth="1"/>
    <col min="9480" max="9730" width="9.140625" style="1"/>
    <col min="9731" max="9731" width="5.140625" style="1" customWidth="1"/>
    <col min="9732" max="9732" width="40" style="1" customWidth="1"/>
    <col min="9733" max="9733" width="19.7109375" style="1" customWidth="1"/>
    <col min="9734" max="9734" width="16.5703125" style="1" bestFit="1" customWidth="1"/>
    <col min="9735" max="9735" width="13.140625" style="1" bestFit="1" customWidth="1"/>
    <col min="9736" max="9986" width="9.140625" style="1"/>
    <col min="9987" max="9987" width="5.140625" style="1" customWidth="1"/>
    <col min="9988" max="9988" width="40" style="1" customWidth="1"/>
    <col min="9989" max="9989" width="19.7109375" style="1" customWidth="1"/>
    <col min="9990" max="9990" width="16.5703125" style="1" bestFit="1" customWidth="1"/>
    <col min="9991" max="9991" width="13.140625" style="1" bestFit="1" customWidth="1"/>
    <col min="9992" max="10242" width="9.140625" style="1"/>
    <col min="10243" max="10243" width="5.140625" style="1" customWidth="1"/>
    <col min="10244" max="10244" width="40" style="1" customWidth="1"/>
    <col min="10245" max="10245" width="19.7109375" style="1" customWidth="1"/>
    <col min="10246" max="10246" width="16.5703125" style="1" bestFit="1" customWidth="1"/>
    <col min="10247" max="10247" width="13.140625" style="1" bestFit="1" customWidth="1"/>
    <col min="10248" max="10498" width="9.140625" style="1"/>
    <col min="10499" max="10499" width="5.140625" style="1" customWidth="1"/>
    <col min="10500" max="10500" width="40" style="1" customWidth="1"/>
    <col min="10501" max="10501" width="19.7109375" style="1" customWidth="1"/>
    <col min="10502" max="10502" width="16.5703125" style="1" bestFit="1" customWidth="1"/>
    <col min="10503" max="10503" width="13.140625" style="1" bestFit="1" customWidth="1"/>
    <col min="10504" max="10754" width="9.140625" style="1"/>
    <col min="10755" max="10755" width="5.140625" style="1" customWidth="1"/>
    <col min="10756" max="10756" width="40" style="1" customWidth="1"/>
    <col min="10757" max="10757" width="19.7109375" style="1" customWidth="1"/>
    <col min="10758" max="10758" width="16.5703125" style="1" bestFit="1" customWidth="1"/>
    <col min="10759" max="10759" width="13.140625" style="1" bestFit="1" customWidth="1"/>
    <col min="10760" max="11010" width="9.140625" style="1"/>
    <col min="11011" max="11011" width="5.140625" style="1" customWidth="1"/>
    <col min="11012" max="11012" width="40" style="1" customWidth="1"/>
    <col min="11013" max="11013" width="19.7109375" style="1" customWidth="1"/>
    <col min="11014" max="11014" width="16.5703125" style="1" bestFit="1" customWidth="1"/>
    <col min="11015" max="11015" width="13.140625" style="1" bestFit="1" customWidth="1"/>
    <col min="11016" max="11266" width="9.140625" style="1"/>
    <col min="11267" max="11267" width="5.140625" style="1" customWidth="1"/>
    <col min="11268" max="11268" width="40" style="1" customWidth="1"/>
    <col min="11269" max="11269" width="19.7109375" style="1" customWidth="1"/>
    <col min="11270" max="11270" width="16.5703125" style="1" bestFit="1" customWidth="1"/>
    <col min="11271" max="11271" width="13.140625" style="1" bestFit="1" customWidth="1"/>
    <col min="11272" max="11522" width="9.140625" style="1"/>
    <col min="11523" max="11523" width="5.140625" style="1" customWidth="1"/>
    <col min="11524" max="11524" width="40" style="1" customWidth="1"/>
    <col min="11525" max="11525" width="19.7109375" style="1" customWidth="1"/>
    <col min="11526" max="11526" width="16.5703125" style="1" bestFit="1" customWidth="1"/>
    <col min="11527" max="11527" width="13.140625" style="1" bestFit="1" customWidth="1"/>
    <col min="11528" max="11778" width="9.140625" style="1"/>
    <col min="11779" max="11779" width="5.140625" style="1" customWidth="1"/>
    <col min="11780" max="11780" width="40" style="1" customWidth="1"/>
    <col min="11781" max="11781" width="19.7109375" style="1" customWidth="1"/>
    <col min="11782" max="11782" width="16.5703125" style="1" bestFit="1" customWidth="1"/>
    <col min="11783" max="11783" width="13.140625" style="1" bestFit="1" customWidth="1"/>
    <col min="11784" max="12034" width="9.140625" style="1"/>
    <col min="12035" max="12035" width="5.140625" style="1" customWidth="1"/>
    <col min="12036" max="12036" width="40" style="1" customWidth="1"/>
    <col min="12037" max="12037" width="19.7109375" style="1" customWidth="1"/>
    <col min="12038" max="12038" width="16.5703125" style="1" bestFit="1" customWidth="1"/>
    <col min="12039" max="12039" width="13.140625" style="1" bestFit="1" customWidth="1"/>
    <col min="12040" max="12290" width="9.140625" style="1"/>
    <col min="12291" max="12291" width="5.140625" style="1" customWidth="1"/>
    <col min="12292" max="12292" width="40" style="1" customWidth="1"/>
    <col min="12293" max="12293" width="19.7109375" style="1" customWidth="1"/>
    <col min="12294" max="12294" width="16.5703125" style="1" bestFit="1" customWidth="1"/>
    <col min="12295" max="12295" width="13.140625" style="1" bestFit="1" customWidth="1"/>
    <col min="12296" max="12546" width="9.140625" style="1"/>
    <col min="12547" max="12547" width="5.140625" style="1" customWidth="1"/>
    <col min="12548" max="12548" width="40" style="1" customWidth="1"/>
    <col min="12549" max="12549" width="19.7109375" style="1" customWidth="1"/>
    <col min="12550" max="12550" width="16.5703125" style="1" bestFit="1" customWidth="1"/>
    <col min="12551" max="12551" width="13.140625" style="1" bestFit="1" customWidth="1"/>
    <col min="12552" max="12802" width="9.140625" style="1"/>
    <col min="12803" max="12803" width="5.140625" style="1" customWidth="1"/>
    <col min="12804" max="12804" width="40" style="1" customWidth="1"/>
    <col min="12805" max="12805" width="19.7109375" style="1" customWidth="1"/>
    <col min="12806" max="12806" width="16.5703125" style="1" bestFit="1" customWidth="1"/>
    <col min="12807" max="12807" width="13.140625" style="1" bestFit="1" customWidth="1"/>
    <col min="12808" max="13058" width="9.140625" style="1"/>
    <col min="13059" max="13059" width="5.140625" style="1" customWidth="1"/>
    <col min="13060" max="13060" width="40" style="1" customWidth="1"/>
    <col min="13061" max="13061" width="19.7109375" style="1" customWidth="1"/>
    <col min="13062" max="13062" width="16.5703125" style="1" bestFit="1" customWidth="1"/>
    <col min="13063" max="13063" width="13.140625" style="1" bestFit="1" customWidth="1"/>
    <col min="13064" max="13314" width="9.140625" style="1"/>
    <col min="13315" max="13315" width="5.140625" style="1" customWidth="1"/>
    <col min="13316" max="13316" width="40" style="1" customWidth="1"/>
    <col min="13317" max="13317" width="19.7109375" style="1" customWidth="1"/>
    <col min="13318" max="13318" width="16.5703125" style="1" bestFit="1" customWidth="1"/>
    <col min="13319" max="13319" width="13.140625" style="1" bestFit="1" customWidth="1"/>
    <col min="13320" max="13570" width="9.140625" style="1"/>
    <col min="13571" max="13571" width="5.140625" style="1" customWidth="1"/>
    <col min="13572" max="13572" width="40" style="1" customWidth="1"/>
    <col min="13573" max="13573" width="19.7109375" style="1" customWidth="1"/>
    <col min="13574" max="13574" width="16.5703125" style="1" bestFit="1" customWidth="1"/>
    <col min="13575" max="13575" width="13.140625" style="1" bestFit="1" customWidth="1"/>
    <col min="13576" max="13826" width="9.140625" style="1"/>
    <col min="13827" max="13827" width="5.140625" style="1" customWidth="1"/>
    <col min="13828" max="13828" width="40" style="1" customWidth="1"/>
    <col min="13829" max="13829" width="19.7109375" style="1" customWidth="1"/>
    <col min="13830" max="13830" width="16.5703125" style="1" bestFit="1" customWidth="1"/>
    <col min="13831" max="13831" width="13.140625" style="1" bestFit="1" customWidth="1"/>
    <col min="13832" max="14082" width="9.140625" style="1"/>
    <col min="14083" max="14083" width="5.140625" style="1" customWidth="1"/>
    <col min="14084" max="14084" width="40" style="1" customWidth="1"/>
    <col min="14085" max="14085" width="19.7109375" style="1" customWidth="1"/>
    <col min="14086" max="14086" width="16.5703125" style="1" bestFit="1" customWidth="1"/>
    <col min="14087" max="14087" width="13.140625" style="1" bestFit="1" customWidth="1"/>
    <col min="14088" max="14338" width="9.140625" style="1"/>
    <col min="14339" max="14339" width="5.140625" style="1" customWidth="1"/>
    <col min="14340" max="14340" width="40" style="1" customWidth="1"/>
    <col min="14341" max="14341" width="19.7109375" style="1" customWidth="1"/>
    <col min="14342" max="14342" width="16.5703125" style="1" bestFit="1" customWidth="1"/>
    <col min="14343" max="14343" width="13.140625" style="1" bestFit="1" customWidth="1"/>
    <col min="14344" max="14594" width="9.140625" style="1"/>
    <col min="14595" max="14595" width="5.140625" style="1" customWidth="1"/>
    <col min="14596" max="14596" width="40" style="1" customWidth="1"/>
    <col min="14597" max="14597" width="19.7109375" style="1" customWidth="1"/>
    <col min="14598" max="14598" width="16.5703125" style="1" bestFit="1" customWidth="1"/>
    <col min="14599" max="14599" width="13.140625" style="1" bestFit="1" customWidth="1"/>
    <col min="14600" max="14850" width="9.140625" style="1"/>
    <col min="14851" max="14851" width="5.140625" style="1" customWidth="1"/>
    <col min="14852" max="14852" width="40" style="1" customWidth="1"/>
    <col min="14853" max="14853" width="19.7109375" style="1" customWidth="1"/>
    <col min="14854" max="14854" width="16.5703125" style="1" bestFit="1" customWidth="1"/>
    <col min="14855" max="14855" width="13.140625" style="1" bestFit="1" customWidth="1"/>
    <col min="14856" max="15106" width="9.140625" style="1"/>
    <col min="15107" max="15107" width="5.140625" style="1" customWidth="1"/>
    <col min="15108" max="15108" width="40" style="1" customWidth="1"/>
    <col min="15109" max="15109" width="19.7109375" style="1" customWidth="1"/>
    <col min="15110" max="15110" width="16.5703125" style="1" bestFit="1" customWidth="1"/>
    <col min="15111" max="15111" width="13.140625" style="1" bestFit="1" customWidth="1"/>
    <col min="15112" max="15362" width="9.140625" style="1"/>
    <col min="15363" max="15363" width="5.140625" style="1" customWidth="1"/>
    <col min="15364" max="15364" width="40" style="1" customWidth="1"/>
    <col min="15365" max="15365" width="19.7109375" style="1" customWidth="1"/>
    <col min="15366" max="15366" width="16.5703125" style="1" bestFit="1" customWidth="1"/>
    <col min="15367" max="15367" width="13.140625" style="1" bestFit="1" customWidth="1"/>
    <col min="15368" max="15618" width="9.140625" style="1"/>
    <col min="15619" max="15619" width="5.140625" style="1" customWidth="1"/>
    <col min="15620" max="15620" width="40" style="1" customWidth="1"/>
    <col min="15621" max="15621" width="19.7109375" style="1" customWidth="1"/>
    <col min="15622" max="15622" width="16.5703125" style="1" bestFit="1" customWidth="1"/>
    <col min="15623" max="15623" width="13.140625" style="1" bestFit="1" customWidth="1"/>
    <col min="15624" max="15874" width="9.140625" style="1"/>
    <col min="15875" max="15875" width="5.140625" style="1" customWidth="1"/>
    <col min="15876" max="15876" width="40" style="1" customWidth="1"/>
    <col min="15877" max="15877" width="19.7109375" style="1" customWidth="1"/>
    <col min="15878" max="15878" width="16.5703125" style="1" bestFit="1" customWidth="1"/>
    <col min="15879" max="15879" width="13.140625" style="1" bestFit="1" customWidth="1"/>
    <col min="15880" max="16130" width="9.140625" style="1"/>
    <col min="16131" max="16131" width="5.140625" style="1" customWidth="1"/>
    <col min="16132" max="16132" width="40" style="1" customWidth="1"/>
    <col min="16133" max="16133" width="19.7109375" style="1" customWidth="1"/>
    <col min="16134" max="16134" width="16.5703125" style="1" bestFit="1" customWidth="1"/>
    <col min="16135" max="16135" width="13.140625" style="1" bestFit="1" customWidth="1"/>
    <col min="16136" max="16384" width="9.140625" style="1"/>
  </cols>
  <sheetData>
    <row r="1" spans="1:7" x14ac:dyDescent="0.25">
      <c r="G1" s="3" t="s">
        <v>0</v>
      </c>
    </row>
    <row r="2" spans="1:7" hidden="1" x14ac:dyDescent="0.25"/>
    <row r="3" spans="1:7" hidden="1" x14ac:dyDescent="0.25"/>
    <row r="4" spans="1:7" hidden="1" x14ac:dyDescent="0.25"/>
    <row r="5" spans="1:7" hidden="1" x14ac:dyDescent="0.25"/>
    <row r="6" spans="1:7" x14ac:dyDescent="0.25">
      <c r="A6" s="27" t="s">
        <v>1</v>
      </c>
      <c r="B6" s="27"/>
      <c r="C6" s="27"/>
      <c r="D6" s="27"/>
      <c r="E6" s="27"/>
      <c r="F6" s="27"/>
      <c r="G6" s="27"/>
    </row>
    <row r="9" spans="1:7" ht="114" x14ac:dyDescent="0.25">
      <c r="A9" s="5" t="s">
        <v>2</v>
      </c>
      <c r="B9" s="5" t="s">
        <v>3</v>
      </c>
      <c r="C9" s="6" t="s">
        <v>4</v>
      </c>
      <c r="D9" s="7" t="s">
        <v>5</v>
      </c>
      <c r="E9" s="7" t="s">
        <v>57</v>
      </c>
      <c r="F9" s="7" t="s">
        <v>56</v>
      </c>
      <c r="G9" s="7" t="s">
        <v>6</v>
      </c>
    </row>
    <row r="10" spans="1:7" x14ac:dyDescent="0.25">
      <c r="A10" s="8">
        <v>1</v>
      </c>
      <c r="B10" s="9" t="s">
        <v>7</v>
      </c>
      <c r="C10" s="10">
        <v>10000</v>
      </c>
      <c r="D10" s="10"/>
      <c r="E10" s="10"/>
      <c r="F10" s="10"/>
      <c r="G10" s="10">
        <f t="shared" ref="G10:G48" si="0">C10</f>
        <v>10000</v>
      </c>
    </row>
    <row r="11" spans="1:7" ht="31.5" x14ac:dyDescent="0.25">
      <c r="A11" s="8">
        <v>2</v>
      </c>
      <c r="B11" s="11" t="s">
        <v>8</v>
      </c>
      <c r="C11" s="10">
        <v>11000</v>
      </c>
      <c r="D11" s="10"/>
      <c r="E11" s="10"/>
      <c r="F11" s="10"/>
      <c r="G11" s="10">
        <f t="shared" si="0"/>
        <v>11000</v>
      </c>
    </row>
    <row r="12" spans="1:7" x14ac:dyDescent="0.25">
      <c r="A12" s="8">
        <v>3</v>
      </c>
      <c r="B12" s="9" t="s">
        <v>9</v>
      </c>
      <c r="C12" s="10"/>
      <c r="D12" s="10"/>
      <c r="E12" s="10"/>
      <c r="F12" s="10"/>
      <c r="G12" s="10">
        <f t="shared" si="0"/>
        <v>0</v>
      </c>
    </row>
    <row r="13" spans="1:7" x14ac:dyDescent="0.25">
      <c r="A13" s="8">
        <v>4</v>
      </c>
      <c r="B13" s="9" t="s">
        <v>10</v>
      </c>
      <c r="C13" s="10">
        <v>11000</v>
      </c>
      <c r="D13" s="10"/>
      <c r="E13" s="10"/>
      <c r="F13" s="10"/>
      <c r="G13" s="10">
        <f t="shared" si="0"/>
        <v>11000</v>
      </c>
    </row>
    <row r="14" spans="1:7" x14ac:dyDescent="0.25">
      <c r="A14" s="8">
        <v>5</v>
      </c>
      <c r="B14" s="9" t="s">
        <v>11</v>
      </c>
      <c r="C14" s="10">
        <v>5500</v>
      </c>
      <c r="D14" s="10"/>
      <c r="E14" s="10"/>
      <c r="F14" s="10"/>
      <c r="G14" s="10">
        <f t="shared" si="0"/>
        <v>5500</v>
      </c>
    </row>
    <row r="15" spans="1:7" x14ac:dyDescent="0.25">
      <c r="A15" s="8">
        <v>6</v>
      </c>
      <c r="B15" s="9" t="s">
        <v>12</v>
      </c>
      <c r="C15" s="10">
        <v>0</v>
      </c>
      <c r="D15" s="10"/>
      <c r="E15" s="10"/>
      <c r="F15" s="10"/>
      <c r="G15" s="10">
        <f t="shared" si="0"/>
        <v>0</v>
      </c>
    </row>
    <row r="16" spans="1:7" x14ac:dyDescent="0.25">
      <c r="A16" s="8">
        <v>7</v>
      </c>
      <c r="B16" s="9" t="s">
        <v>13</v>
      </c>
      <c r="C16" s="10">
        <v>0</v>
      </c>
      <c r="D16" s="10"/>
      <c r="E16" s="10"/>
      <c r="F16" s="10"/>
      <c r="G16" s="10">
        <f t="shared" si="0"/>
        <v>0</v>
      </c>
    </row>
    <row r="17" spans="1:7" x14ac:dyDescent="0.25">
      <c r="A17" s="8">
        <v>8</v>
      </c>
      <c r="B17" s="9" t="s">
        <v>14</v>
      </c>
      <c r="C17" s="10">
        <v>12100</v>
      </c>
      <c r="D17" s="10"/>
      <c r="E17" s="10"/>
      <c r="F17" s="10"/>
      <c r="G17" s="10">
        <f t="shared" si="0"/>
        <v>12100</v>
      </c>
    </row>
    <row r="18" spans="1:7" x14ac:dyDescent="0.25">
      <c r="A18" s="8">
        <v>9</v>
      </c>
      <c r="B18" s="9" t="s">
        <v>15</v>
      </c>
      <c r="C18" s="10">
        <v>17000</v>
      </c>
      <c r="D18" s="10"/>
      <c r="E18" s="10"/>
      <c r="F18" s="10"/>
      <c r="G18" s="10">
        <f t="shared" si="0"/>
        <v>17000</v>
      </c>
    </row>
    <row r="19" spans="1:7" x14ac:dyDescent="0.25">
      <c r="A19" s="8">
        <v>10</v>
      </c>
      <c r="B19" s="9" t="s">
        <v>16</v>
      </c>
      <c r="C19" s="10">
        <v>5000</v>
      </c>
      <c r="D19" s="10"/>
      <c r="E19" s="10"/>
      <c r="F19" s="10"/>
      <c r="G19" s="10">
        <f t="shared" si="0"/>
        <v>5000</v>
      </c>
    </row>
    <row r="20" spans="1:7" x14ac:dyDescent="0.25">
      <c r="A20" s="8">
        <v>11</v>
      </c>
      <c r="B20" s="9" t="s">
        <v>17</v>
      </c>
      <c r="C20" s="10">
        <v>0</v>
      </c>
      <c r="D20" s="10"/>
      <c r="E20" s="10"/>
      <c r="F20" s="10"/>
      <c r="G20" s="10">
        <f t="shared" si="0"/>
        <v>0</v>
      </c>
    </row>
    <row r="21" spans="1:7" x14ac:dyDescent="0.25">
      <c r="A21" s="8">
        <v>12</v>
      </c>
      <c r="B21" s="9" t="s">
        <v>18</v>
      </c>
      <c r="C21" s="10">
        <v>9300</v>
      </c>
      <c r="D21" s="10"/>
      <c r="E21" s="10"/>
      <c r="F21" s="10"/>
      <c r="G21" s="10">
        <f t="shared" si="0"/>
        <v>9300</v>
      </c>
    </row>
    <row r="22" spans="1:7" x14ac:dyDescent="0.25">
      <c r="A22" s="8">
        <v>13</v>
      </c>
      <c r="B22" s="12" t="s">
        <v>19</v>
      </c>
      <c r="C22" s="10">
        <v>15400</v>
      </c>
      <c r="D22" s="10"/>
      <c r="E22" s="10"/>
      <c r="F22" s="10"/>
      <c r="G22" s="10">
        <f t="shared" si="0"/>
        <v>15400</v>
      </c>
    </row>
    <row r="23" spans="1:7" x14ac:dyDescent="0.25">
      <c r="A23" s="8">
        <v>14</v>
      </c>
      <c r="B23" s="12" t="s">
        <v>20</v>
      </c>
      <c r="C23" s="10">
        <v>16000</v>
      </c>
      <c r="D23" s="10"/>
      <c r="E23" s="10"/>
      <c r="F23" s="10"/>
      <c r="G23" s="10">
        <f t="shared" si="0"/>
        <v>16000</v>
      </c>
    </row>
    <row r="24" spans="1:7" x14ac:dyDescent="0.25">
      <c r="A24" s="8">
        <v>15</v>
      </c>
      <c r="B24" s="12" t="s">
        <v>21</v>
      </c>
      <c r="C24" s="10">
        <v>7500</v>
      </c>
      <c r="D24" s="10"/>
      <c r="E24" s="10"/>
      <c r="F24" s="10"/>
      <c r="G24" s="10">
        <f t="shared" si="0"/>
        <v>7500</v>
      </c>
    </row>
    <row r="25" spans="1:7" x14ac:dyDescent="0.25">
      <c r="A25" s="8">
        <v>16</v>
      </c>
      <c r="B25" s="12" t="s">
        <v>22</v>
      </c>
      <c r="C25" s="10">
        <v>19300</v>
      </c>
      <c r="D25" s="10"/>
      <c r="E25" s="10"/>
      <c r="F25" s="10"/>
      <c r="G25" s="10">
        <f t="shared" si="0"/>
        <v>19300</v>
      </c>
    </row>
    <row r="26" spans="1:7" x14ac:dyDescent="0.25">
      <c r="A26" s="8">
        <v>17</v>
      </c>
      <c r="B26" s="12" t="s">
        <v>23</v>
      </c>
      <c r="C26" s="10">
        <v>20000</v>
      </c>
      <c r="D26" s="10"/>
      <c r="E26" s="10"/>
      <c r="F26" s="10"/>
      <c r="G26" s="10">
        <f t="shared" si="0"/>
        <v>20000</v>
      </c>
    </row>
    <row r="27" spans="1:7" x14ac:dyDescent="0.25">
      <c r="A27" s="8">
        <v>18</v>
      </c>
      <c r="B27" s="12" t="s">
        <v>24</v>
      </c>
      <c r="C27" s="10">
        <v>11000</v>
      </c>
      <c r="D27" s="10"/>
      <c r="E27" s="10"/>
      <c r="F27" s="10"/>
      <c r="G27" s="10">
        <f t="shared" si="0"/>
        <v>11000</v>
      </c>
    </row>
    <row r="28" spans="1:7" x14ac:dyDescent="0.25">
      <c r="A28" s="8">
        <v>19</v>
      </c>
      <c r="B28" s="12" t="s">
        <v>25</v>
      </c>
      <c r="C28" s="10">
        <v>16000</v>
      </c>
      <c r="D28" s="10"/>
      <c r="E28" s="10"/>
      <c r="F28" s="10"/>
      <c r="G28" s="10">
        <f t="shared" si="0"/>
        <v>16000</v>
      </c>
    </row>
    <row r="29" spans="1:7" x14ac:dyDescent="0.25">
      <c r="A29" s="8">
        <v>20</v>
      </c>
      <c r="B29" s="12" t="s">
        <v>26</v>
      </c>
      <c r="C29" s="10">
        <v>11600</v>
      </c>
      <c r="D29" s="10"/>
      <c r="E29" s="10"/>
      <c r="F29" s="10"/>
      <c r="G29" s="10">
        <f t="shared" si="0"/>
        <v>11600</v>
      </c>
    </row>
    <row r="30" spans="1:7" x14ac:dyDescent="0.25">
      <c r="A30" s="8">
        <v>21</v>
      </c>
      <c r="B30" s="12" t="s">
        <v>27</v>
      </c>
      <c r="C30" s="10">
        <v>4000</v>
      </c>
      <c r="D30" s="10"/>
      <c r="E30" s="10"/>
      <c r="F30" s="10"/>
      <c r="G30" s="10">
        <f t="shared" si="0"/>
        <v>4000</v>
      </c>
    </row>
    <row r="31" spans="1:7" x14ac:dyDescent="0.25">
      <c r="A31" s="8">
        <v>22</v>
      </c>
      <c r="B31" s="12" t="s">
        <v>28</v>
      </c>
      <c r="C31" s="10">
        <v>23500</v>
      </c>
      <c r="D31" s="10"/>
      <c r="E31" s="10"/>
      <c r="F31" s="10"/>
      <c r="G31" s="10">
        <f t="shared" si="0"/>
        <v>23500</v>
      </c>
    </row>
    <row r="32" spans="1:7" x14ac:dyDescent="0.25">
      <c r="A32" s="8">
        <v>23</v>
      </c>
      <c r="B32" s="12" t="s">
        <v>29</v>
      </c>
      <c r="C32" s="10">
        <v>20000</v>
      </c>
      <c r="D32" s="10"/>
      <c r="E32" s="10"/>
      <c r="F32" s="10"/>
      <c r="G32" s="10">
        <f t="shared" si="0"/>
        <v>20000</v>
      </c>
    </row>
    <row r="33" spans="1:7" x14ac:dyDescent="0.25">
      <c r="A33" s="8">
        <v>24</v>
      </c>
      <c r="B33" s="12" t="s">
        <v>30</v>
      </c>
      <c r="C33" s="10">
        <v>9000</v>
      </c>
      <c r="D33" s="10"/>
      <c r="E33" s="10"/>
      <c r="F33" s="10"/>
      <c r="G33" s="10">
        <f t="shared" si="0"/>
        <v>9000</v>
      </c>
    </row>
    <row r="34" spans="1:7" x14ac:dyDescent="0.25">
      <c r="A34" s="8">
        <v>25</v>
      </c>
      <c r="B34" s="12" t="s">
        <v>31</v>
      </c>
      <c r="C34" s="10">
        <v>12300</v>
      </c>
      <c r="D34" s="10"/>
      <c r="E34" s="10"/>
      <c r="F34" s="10"/>
      <c r="G34" s="10">
        <f t="shared" si="0"/>
        <v>12300</v>
      </c>
    </row>
    <row r="35" spans="1:7" x14ac:dyDescent="0.25">
      <c r="A35" s="8">
        <v>26</v>
      </c>
      <c r="B35" s="12" t="s">
        <v>32</v>
      </c>
      <c r="C35" s="10">
        <v>15000</v>
      </c>
      <c r="D35" s="10"/>
      <c r="E35" s="10"/>
      <c r="F35" s="10"/>
      <c r="G35" s="10">
        <f t="shared" si="0"/>
        <v>15000</v>
      </c>
    </row>
    <row r="36" spans="1:7" x14ac:dyDescent="0.25">
      <c r="A36" s="8">
        <v>27</v>
      </c>
      <c r="B36" s="12" t="s">
        <v>33</v>
      </c>
      <c r="C36" s="10">
        <v>17000</v>
      </c>
      <c r="D36" s="10"/>
      <c r="E36" s="10"/>
      <c r="F36" s="10"/>
      <c r="G36" s="10">
        <f t="shared" si="0"/>
        <v>17000</v>
      </c>
    </row>
    <row r="37" spans="1:7" x14ac:dyDescent="0.25">
      <c r="A37" s="8">
        <v>28</v>
      </c>
      <c r="B37" s="12" t="s">
        <v>34</v>
      </c>
      <c r="C37" s="10">
        <v>17000</v>
      </c>
      <c r="D37" s="10"/>
      <c r="E37" s="10"/>
      <c r="F37" s="10"/>
      <c r="G37" s="10">
        <f t="shared" si="0"/>
        <v>17000</v>
      </c>
    </row>
    <row r="38" spans="1:7" x14ac:dyDescent="0.25">
      <c r="A38" s="8">
        <v>29</v>
      </c>
      <c r="B38" s="12" t="s">
        <v>35</v>
      </c>
      <c r="C38" s="10">
        <v>8500</v>
      </c>
      <c r="D38" s="10"/>
      <c r="E38" s="10"/>
      <c r="F38" s="10"/>
      <c r="G38" s="10">
        <f t="shared" si="0"/>
        <v>8500</v>
      </c>
    </row>
    <row r="39" spans="1:7" x14ac:dyDescent="0.25">
      <c r="A39" s="8">
        <v>30</v>
      </c>
      <c r="B39" s="12" t="s">
        <v>36</v>
      </c>
      <c r="C39" s="10">
        <v>17000</v>
      </c>
      <c r="D39" s="10"/>
      <c r="E39" s="10"/>
      <c r="F39" s="10"/>
      <c r="G39" s="10">
        <f t="shared" si="0"/>
        <v>17000</v>
      </c>
    </row>
    <row r="40" spans="1:7" x14ac:dyDescent="0.25">
      <c r="A40" s="8">
        <v>31</v>
      </c>
      <c r="B40" s="12" t="s">
        <v>37</v>
      </c>
      <c r="C40" s="10">
        <v>37000</v>
      </c>
      <c r="D40" s="10"/>
      <c r="E40" s="10"/>
      <c r="F40" s="10"/>
      <c r="G40" s="10">
        <f t="shared" si="0"/>
        <v>37000</v>
      </c>
    </row>
    <row r="41" spans="1:7" x14ac:dyDescent="0.25">
      <c r="A41" s="8">
        <v>32</v>
      </c>
      <c r="B41" s="12" t="s">
        <v>38</v>
      </c>
      <c r="C41" s="10">
        <v>45700</v>
      </c>
      <c r="D41" s="10"/>
      <c r="E41" s="10"/>
      <c r="F41" s="10"/>
      <c r="G41" s="10">
        <f t="shared" si="0"/>
        <v>45700</v>
      </c>
    </row>
    <row r="42" spans="1:7" x14ac:dyDescent="0.25">
      <c r="A42" s="8">
        <v>33</v>
      </c>
      <c r="B42" s="12" t="s">
        <v>39</v>
      </c>
      <c r="C42" s="10">
        <v>14800</v>
      </c>
      <c r="D42" s="10"/>
      <c r="E42" s="10"/>
      <c r="F42" s="10"/>
      <c r="G42" s="10">
        <f t="shared" si="0"/>
        <v>14800</v>
      </c>
    </row>
    <row r="43" spans="1:7" x14ac:dyDescent="0.25">
      <c r="A43" s="8">
        <v>34</v>
      </c>
      <c r="B43" s="12" t="s">
        <v>40</v>
      </c>
      <c r="C43" s="10">
        <v>14500</v>
      </c>
      <c r="D43" s="10"/>
      <c r="E43" s="10"/>
      <c r="F43" s="10"/>
      <c r="G43" s="10">
        <f t="shared" si="0"/>
        <v>14500</v>
      </c>
    </row>
    <row r="44" spans="1:7" ht="31.5" x14ac:dyDescent="0.25">
      <c r="A44" s="8">
        <v>35</v>
      </c>
      <c r="B44" s="13" t="s">
        <v>41</v>
      </c>
      <c r="C44" s="10">
        <v>14500</v>
      </c>
      <c r="D44" s="10"/>
      <c r="E44" s="10"/>
      <c r="F44" s="10"/>
      <c r="G44" s="10">
        <f t="shared" si="0"/>
        <v>14500</v>
      </c>
    </row>
    <row r="45" spans="1:7" x14ac:dyDescent="0.25">
      <c r="A45" s="8">
        <v>36</v>
      </c>
      <c r="B45" s="12" t="s">
        <v>42</v>
      </c>
      <c r="C45" s="10">
        <v>19000</v>
      </c>
      <c r="D45" s="10"/>
      <c r="E45" s="10"/>
      <c r="F45" s="10"/>
      <c r="G45" s="10">
        <f t="shared" si="0"/>
        <v>19000</v>
      </c>
    </row>
    <row r="46" spans="1:7" x14ac:dyDescent="0.25">
      <c r="A46" s="8">
        <v>37</v>
      </c>
      <c r="B46" s="12" t="s">
        <v>43</v>
      </c>
      <c r="C46" s="10">
        <v>23000</v>
      </c>
      <c r="D46" s="10"/>
      <c r="E46" s="10"/>
      <c r="F46" s="10"/>
      <c r="G46" s="10">
        <f t="shared" si="0"/>
        <v>23000</v>
      </c>
    </row>
    <row r="47" spans="1:7" ht="31.5" x14ac:dyDescent="0.25">
      <c r="A47" s="8">
        <v>38</v>
      </c>
      <c r="B47" s="13" t="s">
        <v>44</v>
      </c>
      <c r="C47" s="10">
        <v>15500</v>
      </c>
      <c r="D47" s="10"/>
      <c r="E47" s="10"/>
      <c r="F47" s="10"/>
      <c r="G47" s="10">
        <f t="shared" si="0"/>
        <v>15500</v>
      </c>
    </row>
    <row r="48" spans="1:7" x14ac:dyDescent="0.25">
      <c r="A48" s="8">
        <v>39</v>
      </c>
      <c r="B48" s="9" t="s">
        <v>45</v>
      </c>
      <c r="C48" s="10">
        <v>38000</v>
      </c>
      <c r="D48" s="10"/>
      <c r="E48" s="10"/>
      <c r="F48" s="10"/>
      <c r="G48" s="10">
        <f t="shared" si="0"/>
        <v>38000</v>
      </c>
    </row>
    <row r="49" spans="1:10" ht="44.25" customHeight="1" x14ac:dyDescent="0.25">
      <c r="A49" s="28" t="s">
        <v>46</v>
      </c>
      <c r="B49" s="29"/>
      <c r="C49" s="10">
        <f>SUM(C10:C48)</f>
        <v>563000</v>
      </c>
      <c r="D49" s="10">
        <f>SUM(D10:D48)</f>
        <v>0</v>
      </c>
      <c r="E49" s="10"/>
      <c r="F49" s="10"/>
      <c r="G49" s="10">
        <f>SUM(G10:G48)</f>
        <v>563000</v>
      </c>
    </row>
    <row r="50" spans="1:10" x14ac:dyDescent="0.25">
      <c r="A50" s="8">
        <v>40</v>
      </c>
      <c r="B50" s="9" t="s">
        <v>47</v>
      </c>
      <c r="C50" s="14"/>
      <c r="D50" s="23">
        <f>116*9620+95*3752-193924</f>
        <v>1278436</v>
      </c>
      <c r="E50" s="23">
        <f>116*9139+95*3570</f>
        <v>1399274</v>
      </c>
      <c r="F50" s="23">
        <f>E50*97.86/100</f>
        <v>1369329.5363999999</v>
      </c>
      <c r="G50" s="23"/>
      <c r="H50" s="22"/>
      <c r="J50" s="24"/>
    </row>
    <row r="51" spans="1:10" x14ac:dyDescent="0.25">
      <c r="A51" s="8">
        <v>41</v>
      </c>
      <c r="B51" s="9" t="s">
        <v>48</v>
      </c>
      <c r="C51" s="14"/>
      <c r="D51" s="23">
        <f>18*11698</f>
        <v>210564</v>
      </c>
      <c r="E51" s="23">
        <f>11*11112</f>
        <v>122232</v>
      </c>
      <c r="F51" s="23">
        <f>E51*97.86/100+54</f>
        <v>119670.2352</v>
      </c>
      <c r="G51" s="23"/>
      <c r="H51" s="22"/>
      <c r="J51" s="24"/>
    </row>
    <row r="52" spans="1:10" x14ac:dyDescent="0.25">
      <c r="A52" s="8">
        <v>42</v>
      </c>
      <c r="B52" s="9" t="s">
        <v>49</v>
      </c>
      <c r="C52" s="14"/>
      <c r="D52" s="23"/>
      <c r="E52" s="23"/>
      <c r="F52" s="23"/>
      <c r="G52" s="23"/>
      <c r="H52" s="22"/>
    </row>
    <row r="53" spans="1:10" x14ac:dyDescent="0.25">
      <c r="A53" s="8">
        <v>43</v>
      </c>
      <c r="B53" s="9" t="s">
        <v>45</v>
      </c>
      <c r="C53" s="14"/>
      <c r="D53" s="23"/>
      <c r="E53" s="23"/>
      <c r="F53" s="23"/>
      <c r="G53" s="23">
        <v>662000</v>
      </c>
    </row>
    <row r="54" spans="1:10" s="17" customFormat="1" ht="16.5" thickBot="1" x14ac:dyDescent="0.3">
      <c r="A54" s="15"/>
      <c r="B54" s="15" t="s">
        <v>50</v>
      </c>
      <c r="C54" s="16"/>
      <c r="D54" s="25">
        <f>D50+D51+D52+D53</f>
        <v>1489000</v>
      </c>
      <c r="E54" s="25">
        <f>E50+E51+E52+E53</f>
        <v>1521506</v>
      </c>
      <c r="F54" s="25">
        <f>F50+F51+F52+F53</f>
        <v>1488999.7715999999</v>
      </c>
      <c r="G54" s="21">
        <f>G50+G51+G52+G53+G49</f>
        <v>1225000</v>
      </c>
      <c r="H54" s="26"/>
      <c r="I54" s="26"/>
    </row>
    <row r="55" spans="1:10" s="17" customFormat="1" ht="16.5" thickBot="1" x14ac:dyDescent="0.3">
      <c r="B55" s="30" t="s">
        <v>55</v>
      </c>
      <c r="C55" s="30"/>
      <c r="D55" s="31">
        <f>D54+G54</f>
        <v>2714000</v>
      </c>
      <c r="E55" s="32"/>
      <c r="F55" s="32"/>
      <c r="G55" s="33"/>
    </row>
    <row r="56" spans="1:10" s="17" customFormat="1" ht="93.75" customHeight="1" x14ac:dyDescent="0.25">
      <c r="C56" s="18"/>
      <c r="D56" s="18"/>
      <c r="E56" s="18"/>
      <c r="F56" s="18"/>
      <c r="G56" s="18"/>
      <c r="I56" s="18"/>
    </row>
    <row r="58" spans="1:10" x14ac:dyDescent="0.25">
      <c r="B58" s="4" t="s">
        <v>58</v>
      </c>
      <c r="C58" s="19" t="s">
        <v>59</v>
      </c>
      <c r="D58" s="34" t="s">
        <v>51</v>
      </c>
      <c r="E58" s="34"/>
      <c r="F58" s="34"/>
      <c r="G58" s="34"/>
    </row>
    <row r="59" spans="1:10" x14ac:dyDescent="0.25">
      <c r="B59" s="20" t="s">
        <v>52</v>
      </c>
      <c r="C59" s="3" t="s">
        <v>53</v>
      </c>
      <c r="D59" s="35" t="s">
        <v>54</v>
      </c>
      <c r="E59" s="35"/>
      <c r="F59" s="35"/>
      <c r="G59" s="35"/>
    </row>
  </sheetData>
  <mergeCells count="6">
    <mergeCell ref="D59:G59"/>
    <mergeCell ref="A6:G6"/>
    <mergeCell ref="A49:B49"/>
    <mergeCell ref="B55:C55"/>
    <mergeCell ref="D55:G55"/>
    <mergeCell ref="D58:G58"/>
  </mergeCells>
  <pageMargins left="0.19685039370078741" right="0.19685039370078741" top="0.15748031496062992" bottom="0.15748031496062992" header="0.15748031496062992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 ch per iun cons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2026-06-16T07:33:07Z</cp:lastPrinted>
  <dcterms:created xsi:type="dcterms:W3CDTF">2025-03-07T06:46:17Z</dcterms:created>
  <dcterms:modified xsi:type="dcterms:W3CDTF">2026-06-16T11:19:06Z</dcterms:modified>
</cp:coreProperties>
</file>